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always" defaultThemeVersion="124226"/>
  <mc:AlternateContent xmlns:mc="http://schemas.openxmlformats.org/markup-compatibility/2006">
    <mc:Choice Requires="x15">
      <x15ac:absPath xmlns:x15ac="http://schemas.microsoft.com/office/spreadsheetml/2010/11/ac" url="C:\Users\sabelan\Desktop\NMC Group\SHE SPEC\Oscar\"/>
    </mc:Choice>
  </mc:AlternateContent>
  <xr:revisionPtr revIDLastSave="0" documentId="8_{5054ADB1-47DE-46BE-94DD-15E5CC4C6601}" xr6:coauthVersionLast="47" xr6:coauthVersionMax="47" xr10:uidLastSave="{00000000-0000-0000-0000-000000000000}"/>
  <bookViews>
    <workbookView xWindow="-108" yWindow="-108" windowWidth="23256" windowHeight="12576" tabRatio="764" xr2:uid="{00000000-000D-0000-FFFF-FFFF00000000}"/>
  </bookViews>
  <sheets>
    <sheet name="Contractor Baseline template" sheetId="8" r:id="rId1"/>
    <sheet name="Consequence rating" sheetId="2" r:id="rId2"/>
    <sheet name="Likelihood rating" sheetId="4" r:id="rId3"/>
    <sheet name="Risk control effectiveness" sheetId="6" r:id="rId4"/>
    <sheet name="Risk matrix" sheetId="5" r:id="rId5"/>
  </sheets>
  <externalReferences>
    <externalReference r:id="rId6"/>
    <externalReference r:id="rId7"/>
    <externalReference r:id="rId8"/>
    <externalReference r:id="rId9"/>
    <externalReference r:id="rId10"/>
    <externalReference r:id="rId11"/>
  </externalReferences>
  <definedNames>
    <definedName name="_xlnm._FilterDatabase" localSheetId="0" hidden="1">'Contractor Baseline template'!$M$13:$M$22</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0" i="8" l="1"/>
  <c r="J70" i="8" s="1"/>
  <c r="I69" i="8"/>
  <c r="J69" i="8" s="1"/>
  <c r="I68" i="8"/>
  <c r="J68" i="8" s="1"/>
  <c r="I47" i="8" l="1"/>
  <c r="J47" i="8" s="1"/>
  <c r="I46" i="8"/>
  <c r="J46" i="8" s="1"/>
  <c r="I45" i="8"/>
  <c r="J45" i="8" s="1"/>
  <c r="I44" i="8"/>
  <c r="J44" i="8" s="1"/>
  <c r="I43" i="8"/>
  <c r="J43" i="8" s="1"/>
  <c r="I42" i="8"/>
  <c r="J42" i="8" s="1"/>
  <c r="I41" i="8"/>
  <c r="J41" i="8" s="1"/>
  <c r="I40" i="8"/>
  <c r="J40" i="8" s="1"/>
  <c r="I39" i="8"/>
  <c r="J39" i="8" s="1"/>
  <c r="I38" i="8"/>
  <c r="J38" i="8" s="1"/>
  <c r="I37" i="8"/>
  <c r="J37" i="8" s="1"/>
  <c r="I36" i="8"/>
  <c r="J36" i="8" s="1"/>
  <c r="D55" i="5" l="1"/>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I71" i="8"/>
  <c r="J71" i="8" s="1"/>
  <c r="I67" i="8"/>
  <c r="J67" i="8" s="1"/>
  <c r="I66" i="8"/>
  <c r="J66" i="8" s="1"/>
  <c r="I65" i="8"/>
  <c r="J65" i="8" s="1"/>
  <c r="I64" i="8"/>
  <c r="J64" i="8" s="1"/>
  <c r="I63" i="8"/>
  <c r="J63" i="8" s="1"/>
  <c r="I62" i="8"/>
  <c r="J62" i="8" s="1"/>
  <c r="I61" i="8"/>
  <c r="J61" i="8" s="1"/>
  <c r="I60" i="8"/>
  <c r="J60" i="8" s="1"/>
  <c r="I59" i="8"/>
  <c r="J59" i="8" s="1"/>
  <c r="I58" i="8"/>
  <c r="J58" i="8" s="1"/>
  <c r="I57" i="8"/>
  <c r="J57" i="8" s="1"/>
  <c r="I56" i="8"/>
  <c r="J56" i="8" s="1"/>
  <c r="I55" i="8"/>
  <c r="J55" i="8" s="1"/>
  <c r="I54" i="8"/>
  <c r="J54" i="8" s="1"/>
  <c r="I53" i="8"/>
  <c r="J53" i="8" s="1"/>
  <c r="I52" i="8"/>
  <c r="J52" i="8" s="1"/>
  <c r="I51" i="8"/>
  <c r="J51" i="8" s="1"/>
  <c r="I50" i="8"/>
  <c r="J50" i="8" s="1"/>
  <c r="I49" i="8"/>
  <c r="J49" i="8" s="1"/>
  <c r="I48" i="8"/>
  <c r="J48" i="8" s="1"/>
  <c r="I35" i="8"/>
  <c r="J35" i="8" s="1"/>
  <c r="I34" i="8"/>
  <c r="J34" i="8" s="1"/>
  <c r="I33" i="8"/>
  <c r="J33" i="8" s="1"/>
  <c r="I32" i="8"/>
  <c r="J32" i="8" s="1"/>
  <c r="I31" i="8"/>
  <c r="J31" i="8" s="1"/>
  <c r="I30" i="8"/>
  <c r="J30" i="8" s="1"/>
  <c r="I29" i="8"/>
  <c r="J29" i="8" s="1"/>
  <c r="I28" i="8"/>
  <c r="J28" i="8" s="1"/>
  <c r="I27" i="8"/>
  <c r="J27" i="8" s="1"/>
  <c r="I26" i="8"/>
  <c r="J26" i="8" s="1"/>
  <c r="I25" i="8"/>
  <c r="J25" i="8" s="1"/>
  <c r="I24" i="8"/>
  <c r="J24" i="8" s="1"/>
  <c r="I23" i="8"/>
  <c r="J23" i="8" s="1"/>
  <c r="I22" i="8"/>
  <c r="J22" i="8" s="1"/>
  <c r="I21" i="8"/>
  <c r="J21" i="8" s="1"/>
  <c r="I20" i="8"/>
  <c r="J20" i="8" s="1"/>
  <c r="I19" i="8"/>
  <c r="J19" i="8" s="1"/>
  <c r="I18" i="8"/>
  <c r="J18" i="8" s="1"/>
  <c r="I17" i="8"/>
  <c r="J17" i="8" s="1"/>
  <c r="I16" i="8"/>
  <c r="J16" i="8" s="1"/>
  <c r="I15" i="8"/>
  <c r="J15" i="8" s="1"/>
  <c r="I14" i="8"/>
  <c r="J14" i="8" s="1"/>
  <c r="I13" i="8"/>
  <c r="J13"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Masego Msibi</author>
  </authors>
  <commentList>
    <comment ref="F36" authorId="0" shapeId="0" xr:uid="{00000000-0006-0000-0000-000001000000}">
      <text>
        <r>
          <rPr>
            <b/>
            <sz val="9"/>
            <color indexed="81"/>
            <rFont val="Tahoma"/>
            <family val="2"/>
          </rPr>
          <t>Masego Msibi:</t>
        </r>
        <r>
          <rPr>
            <sz val="9"/>
            <color indexed="81"/>
            <rFont val="Tahoma"/>
            <family val="2"/>
          </rPr>
          <t xml:space="preserve">
Elimination, substitution and engineering controls were explored but not possible. Adminstrative controls and then PPE were implemented</t>
        </r>
      </text>
    </comment>
    <comment ref="F37" authorId="0" shapeId="0" xr:uid="{00000000-0006-0000-0000-000002000000}">
      <text>
        <r>
          <rPr>
            <b/>
            <sz val="9"/>
            <color indexed="81"/>
            <rFont val="Tahoma"/>
            <family val="2"/>
          </rPr>
          <t>Masego Msibi:</t>
        </r>
        <r>
          <rPr>
            <sz val="9"/>
            <color indexed="81"/>
            <rFont val="Tahoma"/>
            <family val="2"/>
          </rPr>
          <t xml:space="preserve">
Elimination, substitution and engineering controls were explored but not possible. Adminstrative controls were implemented</t>
        </r>
      </text>
    </comment>
    <comment ref="F38" authorId="0" shapeId="0" xr:uid="{00000000-0006-0000-0000-000003000000}">
      <text>
        <r>
          <rPr>
            <b/>
            <sz val="9"/>
            <color indexed="81"/>
            <rFont val="Tahoma"/>
            <family val="2"/>
          </rPr>
          <t>Masego Msibi:</t>
        </r>
        <r>
          <rPr>
            <sz val="9"/>
            <color indexed="81"/>
            <rFont val="Tahoma"/>
            <family val="2"/>
          </rPr>
          <t xml:space="preserve">
Elimination,  and engineering controls were explored but not possible. Substitution Adminstrative controls were implemented</t>
        </r>
      </text>
    </comment>
    <comment ref="F39" authorId="0" shapeId="0" xr:uid="{00000000-0006-0000-0000-000004000000}">
      <text>
        <r>
          <rPr>
            <b/>
            <sz val="9"/>
            <color indexed="81"/>
            <rFont val="Tahoma"/>
            <family val="2"/>
          </rPr>
          <t>Masego Msibi:</t>
        </r>
        <r>
          <rPr>
            <sz val="9"/>
            <color indexed="81"/>
            <rFont val="Tahoma"/>
            <family val="2"/>
          </rPr>
          <t xml:space="preserve">
Elimination, substitution and engineering controls were explored but not possible. Adminstrative controls were implemented</t>
        </r>
      </text>
    </comment>
    <comment ref="F40" authorId="0" shapeId="0" xr:uid="{00000000-0006-0000-0000-000005000000}">
      <text>
        <r>
          <rPr>
            <b/>
            <sz val="9"/>
            <color indexed="81"/>
            <rFont val="Tahoma"/>
            <family val="2"/>
          </rPr>
          <t>Masego Msibi:</t>
        </r>
        <r>
          <rPr>
            <sz val="9"/>
            <color indexed="81"/>
            <rFont val="Tahoma"/>
            <family val="2"/>
          </rPr>
          <t xml:space="preserve">
Elimination was used by stopping breathalyzer testing.</t>
        </r>
      </text>
    </comment>
    <comment ref="F41" authorId="0" shapeId="0" xr:uid="{00000000-0006-0000-0000-000006000000}">
      <text>
        <r>
          <rPr>
            <b/>
            <sz val="9"/>
            <color indexed="81"/>
            <rFont val="Tahoma"/>
            <family val="2"/>
          </rPr>
          <t>Masego Msibi:</t>
        </r>
        <r>
          <rPr>
            <sz val="9"/>
            <color indexed="81"/>
            <rFont val="Tahoma"/>
            <family val="2"/>
          </rPr>
          <t xml:space="preserve">
Elimination, and engineering controls were explored but not possible.  Substitution and Adminstrative controls were implemented</t>
        </r>
      </text>
    </comment>
    <comment ref="F50" authorId="0" shapeId="0" xr:uid="{00000000-0006-0000-0000-000007000000}">
      <text>
        <r>
          <rPr>
            <b/>
            <sz val="9"/>
            <color indexed="81"/>
            <rFont val="Tahoma"/>
            <family val="2"/>
          </rPr>
          <t>Masego Msibi:</t>
        </r>
        <r>
          <rPr>
            <sz val="9"/>
            <color indexed="81"/>
            <rFont val="Tahoma"/>
            <family val="2"/>
          </rPr>
          <t xml:space="preserve">
Elimination, substitution and engineering controls were explored but not possible. Adminstrative controls were implemented</t>
        </r>
      </text>
    </comment>
    <comment ref="F52" authorId="0" shapeId="0" xr:uid="{00000000-0006-0000-0000-000008000000}">
      <text>
        <r>
          <rPr>
            <b/>
            <sz val="9"/>
            <color indexed="81"/>
            <rFont val="Tahoma"/>
            <family val="2"/>
          </rPr>
          <t>Masego Msibi:</t>
        </r>
        <r>
          <rPr>
            <sz val="9"/>
            <color indexed="81"/>
            <rFont val="Tahoma"/>
            <family val="2"/>
          </rPr>
          <t xml:space="preserve">
Elimination, substitution and engineering controls were explored but not possible. Adminstrative controls were implemented</t>
        </r>
      </text>
    </comment>
    <comment ref="F53" authorId="0" shapeId="0" xr:uid="{00000000-0006-0000-0000-000009000000}">
      <text>
        <r>
          <rPr>
            <b/>
            <sz val="9"/>
            <color indexed="81"/>
            <rFont val="Tahoma"/>
            <family val="2"/>
          </rPr>
          <t>Masego Msibi:</t>
        </r>
        <r>
          <rPr>
            <sz val="9"/>
            <color indexed="81"/>
            <rFont val="Tahoma"/>
            <family val="2"/>
          </rPr>
          <t xml:space="preserve">
Elimination, substitution and engineering controls were explored but not possible. Adminstrative controls were implemented</t>
        </r>
      </text>
    </comment>
    <comment ref="F54" authorId="0" shapeId="0" xr:uid="{00000000-0006-0000-0000-00000A000000}">
      <text>
        <r>
          <rPr>
            <b/>
            <sz val="9"/>
            <color indexed="81"/>
            <rFont val="Tahoma"/>
            <family val="2"/>
          </rPr>
          <t>Masego Msibi:</t>
        </r>
        <r>
          <rPr>
            <sz val="9"/>
            <color indexed="81"/>
            <rFont val="Tahoma"/>
            <family val="2"/>
          </rPr>
          <t xml:space="preserve">
Elimination, substitution and engineering controls were explored but not possible. Adminstrative controls were implemented</t>
        </r>
      </text>
    </comment>
    <comment ref="F55" authorId="0" shapeId="0" xr:uid="{00000000-0006-0000-0000-00000B000000}">
      <text>
        <r>
          <rPr>
            <b/>
            <sz val="9"/>
            <color indexed="81"/>
            <rFont val="Tahoma"/>
            <family val="2"/>
          </rPr>
          <t>Masego Msibi:</t>
        </r>
        <r>
          <rPr>
            <sz val="9"/>
            <color indexed="81"/>
            <rFont val="Tahoma"/>
            <family val="2"/>
          </rPr>
          <t xml:space="preserve">
Elimination, substitution and engineering controls were explored but not possible. Adminstrative controls were implemented</t>
        </r>
      </text>
    </comment>
    <comment ref="F56" authorId="0" shapeId="0" xr:uid="{00000000-0006-0000-0000-00000C000000}">
      <text>
        <r>
          <rPr>
            <b/>
            <sz val="9"/>
            <color indexed="81"/>
            <rFont val="Tahoma"/>
            <family val="2"/>
          </rPr>
          <t>Masego Msibi:</t>
        </r>
        <r>
          <rPr>
            <sz val="9"/>
            <color indexed="81"/>
            <rFont val="Tahoma"/>
            <family val="2"/>
          </rPr>
          <t xml:space="preserve">
Elimination, substitution  controls were explored but not possible. Engineering and Adminstrative controls were implemented</t>
        </r>
      </text>
    </comment>
  </commentList>
</comments>
</file>

<file path=xl/sharedStrings.xml><?xml version="1.0" encoding="utf-8"?>
<sst xmlns="http://schemas.openxmlformats.org/spreadsheetml/2006/main" count="888" uniqueCount="428">
  <si>
    <t xml:space="preserve"> </t>
  </si>
  <si>
    <t xml:space="preserve"> Date:    </t>
  </si>
  <si>
    <t>Existing Controls</t>
  </si>
  <si>
    <t>Risk Priority Rating</t>
  </si>
  <si>
    <t>Control Owner</t>
  </si>
  <si>
    <t>Legal and Other Requirements</t>
  </si>
  <si>
    <t>Likelihood</t>
  </si>
  <si>
    <t>Where relevant, list the relevant legislative and or Eskom requirements that prescribe the control.</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</si>
  <si>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</si>
  <si>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</si>
  <si>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</si>
  <si>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</si>
  <si>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</si>
  <si>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</si>
  <si>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</si>
  <si>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</si>
  <si>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</si>
  <si>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</si>
  <si>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</si>
  <si>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</si>
  <si>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</si>
  <si>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</si>
  <si>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</si>
  <si>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</si>
  <si>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</si>
  <si>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</si>
  <si>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</si>
  <si>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</si>
  <si>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</si>
  <si>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</si>
  <si>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</si>
  <si>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</si>
  <si>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</si>
  <si>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</si>
  <si>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</si>
  <si>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</si>
  <si>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</si>
  <si>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</si>
  <si>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</si>
  <si>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</si>
  <si>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</si>
  <si>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</si>
  <si>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</si>
  <si>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</si>
  <si>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</si>
  <si>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</si>
  <si>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</si>
  <si>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</si>
  <si>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</si>
  <si>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</si>
  <si>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</si>
  <si>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</si>
  <si>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</si>
  <si>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</si>
  <si>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</si>
  <si>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</si>
  <si>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Document identifier</t>
  </si>
  <si>
    <t>A chance that injury , ill health or damage could occur as a result of uncontrolled hazard.</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</si>
  <si>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</si>
  <si>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</si>
  <si>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</si>
  <si>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</si>
  <si>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</si>
  <si>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</si>
  <si>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</si>
  <si>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</si>
  <si>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</si>
  <si>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</si>
  <si>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</si>
  <si>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</si>
  <si>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</si>
  <si>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</si>
  <si>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</si>
  <si>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</si>
  <si>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</si>
  <si>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</si>
  <si>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</si>
  <si>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</si>
  <si>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</si>
  <si>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</si>
  <si>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</si>
  <si>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</si>
  <si>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</si>
  <si>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</si>
  <si>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</si>
  <si>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</si>
  <si>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</si>
  <si>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</si>
  <si>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</si>
  <si>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</si>
  <si>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</si>
  <si>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</si>
  <si>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</si>
  <si>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</si>
  <si>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</si>
  <si>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</si>
  <si>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</si>
  <si>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</si>
  <si>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</si>
  <si>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</si>
  <si>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</si>
  <si>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</si>
  <si>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</si>
  <si>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</si>
  <si>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</si>
  <si>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</si>
  <si>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 xml:space="preserve">Template identifier: </t>
  </si>
  <si>
    <t>Revision number:</t>
  </si>
  <si>
    <t xml:space="preserve">Revision date: </t>
  </si>
  <si>
    <t>Signed:</t>
  </si>
  <si>
    <t>Risk type</t>
  </si>
  <si>
    <t>What are the possible consequences?</t>
  </si>
  <si>
    <t>Hazard Identification</t>
  </si>
  <si>
    <t>Associated risk</t>
  </si>
  <si>
    <t>F</t>
  </si>
  <si>
    <t>A1</t>
  </si>
  <si>
    <t>Yes</t>
  </si>
  <si>
    <t>B1</t>
  </si>
  <si>
    <t>No</t>
  </si>
  <si>
    <t>P</t>
  </si>
  <si>
    <t>C1</t>
  </si>
  <si>
    <t>D1</t>
  </si>
  <si>
    <t>Ti</t>
  </si>
  <si>
    <t>A2</t>
  </si>
  <si>
    <t>B2</t>
  </si>
  <si>
    <t>E1</t>
  </si>
  <si>
    <t>C2</t>
  </si>
  <si>
    <t>D2</t>
  </si>
  <si>
    <t>A3</t>
  </si>
  <si>
    <t>B3</t>
  </si>
  <si>
    <t>A4</t>
  </si>
  <si>
    <t>1A</t>
  </si>
  <si>
    <t>1B</t>
  </si>
  <si>
    <t>1C</t>
  </si>
  <si>
    <t>1D</t>
  </si>
  <si>
    <t>2A</t>
  </si>
  <si>
    <t>1E</t>
  </si>
  <si>
    <t>2C</t>
  </si>
  <si>
    <t>2D</t>
  </si>
  <si>
    <t>3A</t>
  </si>
  <si>
    <t>3B</t>
  </si>
  <si>
    <t>4A</t>
  </si>
  <si>
    <t>2B</t>
  </si>
  <si>
    <t>5A</t>
  </si>
  <si>
    <t>3D</t>
  </si>
  <si>
    <t>3E</t>
  </si>
  <si>
    <t>2E</t>
  </si>
  <si>
    <t>3C</t>
  </si>
  <si>
    <t>4C</t>
  </si>
  <si>
    <t>4B</t>
  </si>
  <si>
    <t>5B</t>
  </si>
  <si>
    <t>4D</t>
  </si>
  <si>
    <t>4E</t>
  </si>
  <si>
    <t>5C</t>
  </si>
  <si>
    <t>5D</t>
  </si>
  <si>
    <t>5E</t>
  </si>
  <si>
    <t>6A</t>
  </si>
  <si>
    <t>6B</t>
  </si>
  <si>
    <t>6C</t>
  </si>
  <si>
    <t>6D</t>
  </si>
  <si>
    <t>6E</t>
  </si>
  <si>
    <t>Fatigue</t>
  </si>
  <si>
    <t>Mechanical failures</t>
  </si>
  <si>
    <t>Wild/stray animals</t>
  </si>
  <si>
    <t xml:space="preserve">Over speeding </t>
  </si>
  <si>
    <t xml:space="preserve">Exposure to Hijacking/ robbery </t>
  </si>
  <si>
    <t>Poor Road conditions</t>
  </si>
  <si>
    <t>Driving in a 4X4 Terrain without appropriate competence</t>
  </si>
  <si>
    <t>Adverse weather conditions (Heavy rain, hail storm, heavy winds, snow)</t>
  </si>
  <si>
    <t>Poorly Maintained Gravel Road</t>
  </si>
  <si>
    <t>Pedestrians crossing the road</t>
  </si>
  <si>
    <t>Other negligent road users</t>
  </si>
  <si>
    <t>Unsafe driving</t>
  </si>
  <si>
    <t>Night driving</t>
  </si>
  <si>
    <t>Unroadworthy vehicle</t>
  </si>
  <si>
    <t>Road Works</t>
  </si>
  <si>
    <t>Driving through a herd of cattle</t>
  </si>
  <si>
    <t>Travelling in areas where there are protests</t>
  </si>
  <si>
    <t>Driving below the bridges during flash floods</t>
  </si>
  <si>
    <t>Falling asleep while driving,</t>
  </si>
  <si>
    <t>Defective Vehicle</t>
  </si>
  <si>
    <t>Hitting a straying animal</t>
  </si>
  <si>
    <t>Collission, losing control of the vehicle, unable to stop in time</t>
  </si>
  <si>
    <t>Possible assault, rape, stress, trauma, being shot</t>
  </si>
  <si>
    <t>Possible puncture or damage to the vehicle tyre</t>
  </si>
  <si>
    <t>The vehicle may capsize and roll</t>
  </si>
  <si>
    <t xml:space="preserve">Hitting vehicle in front or side, Adverse road conditions, hypothermia,  </t>
  </si>
  <si>
    <t>Vehicle slipping and capsizing</t>
  </si>
  <si>
    <t>Colliding with other vehicles</t>
  </si>
  <si>
    <t>causing an accident (Collission, losing control of vehicles)</t>
  </si>
  <si>
    <t>Being involved  in an accident (Collission, hitting pedeinstrians, hitting straying animals etc)</t>
  </si>
  <si>
    <t>Vehicle Breakdown or parts failure</t>
  </si>
  <si>
    <t>Vehicle Collision</t>
  </si>
  <si>
    <t>Damage to vehicle</t>
  </si>
  <si>
    <t>Loss of control of the vehicle</t>
  </si>
  <si>
    <t>MVA which may lead to injury or fatality</t>
  </si>
  <si>
    <t>Vehicle being taken, Possible injury or fatality</t>
  </si>
  <si>
    <t>MVA which may lead to injury or fatality including Public</t>
  </si>
  <si>
    <t>possible motor vehicle pile-up (MVA) which may lead to injury or fatality including Public</t>
  </si>
  <si>
    <t>Possible damage to vehicle or injury</t>
  </si>
  <si>
    <t>Possible damage to vehicle and/or injury/fatality</t>
  </si>
  <si>
    <t xml:space="preserve">Safety Awareness on fatigue Management, Availability, implementation and Monitoring of adherence to fatigue Management Procedure (ETTB 1517), Availability, implementation and monitoring of adherence to the travelling Procedure 240-62946386, MVA reports are analysed on a monthly basis to determine trends on excessive km travelled </t>
  </si>
  <si>
    <t>Vehicle planned maintenance,pre-trip inspection,</t>
  </si>
  <si>
    <t>Defensive driving, driver awareness including being vigilant, obeying traffic rules</t>
  </si>
  <si>
    <t xml:space="preserve">Scheme and hired Vehicles, driver awareness, disciplinary measures </t>
  </si>
  <si>
    <t xml:space="preserve">Risk Assessment done for every task, Training on advanced and Defensive driving, Awareness on Hijacking, </t>
  </si>
  <si>
    <t>Awareness on safe driving, training on advance driving, 4x4 training for specific employees</t>
  </si>
  <si>
    <t>4x4 training by employees using 4x4, driver awareness, availability of suitable type of vehicle, permit issued on 4x4 driving. Flash reports for incidents shared through ET communications</t>
  </si>
  <si>
    <t>Implementation and monitoring adherence to Procedures prohibiting work in bad weather condition (travelling Procedure Safe travelling procedure 240-62946386), Awareness on travelling during bad weather conditions, training on skidpan, Awareness on limiting working only to extreme cases, defensive driving course, Wearing Personal Protective Clothing (Gloves and Winter Jacket)</t>
  </si>
  <si>
    <t>Advanced driver training, driver awareness, availability of a gravel road Practice note(ETPN1249) used to manage driving, Incident Monitoring</t>
  </si>
  <si>
    <t>Defensive driving, safe driver awareness, Awareness on safe driving(Put headlights on, limit night time driving)</t>
  </si>
  <si>
    <t>Continuous risk assessment, Safe Driver awareness(Road rage, avoiding reckless drivers, Giving way irrespective of being right)</t>
  </si>
  <si>
    <t>Awareness raised on dangers of using means of communication while driving, Pool Vehicle Management through Introduction of OBC's, driver training &amp; awareness, apply disciplinary measures for any transgressions to OBC</t>
  </si>
  <si>
    <t xml:space="preserve"> Awareness on dangers of driving at night, Risk assessment, buddy system.</t>
  </si>
  <si>
    <t>Pre-trip inspection, vehicle service, Safe vehicle safety specification ( Eskom Vehicle Safety Specification 32-345)</t>
  </si>
  <si>
    <t>Training Defensive driving, Safe driver awareness(obeying traffic rules, Report road works in toolbox talk) , 240-62946386</t>
  </si>
  <si>
    <t>Staff awareness - allow full herd of cattle to pass across road before driving through</t>
  </si>
  <si>
    <t>Safe Driver awareness, protests safety alerts. Sharing protest alerts on possible strike action which enable one to assess the risk. Pre task risk assessment conducted</t>
  </si>
  <si>
    <t>Awareness raised on hot spot areas</t>
  </si>
  <si>
    <t>Line Management, SHEQ Personnel, Head of sections/supervisors, Employees</t>
  </si>
  <si>
    <t>Travelling By Road</t>
  </si>
  <si>
    <t xml:space="preserve">Safety </t>
  </si>
  <si>
    <t>Safety &amp; Health</t>
  </si>
  <si>
    <t>Ergonomics</t>
  </si>
  <si>
    <t>Poor Housekeeping</t>
  </si>
  <si>
    <t>Poor Ventilation</t>
  </si>
  <si>
    <t>Exposure to communicable diseases</t>
  </si>
  <si>
    <t>Possible injury or fatality</t>
  </si>
  <si>
    <t>Possible Occupational Illness</t>
  </si>
  <si>
    <t>Site access and security</t>
  </si>
  <si>
    <t>Actions and Conditions leading to Hijacking, kidnapping, robbery, assault, rape</t>
  </si>
  <si>
    <t>Poor Road Conditions</t>
  </si>
  <si>
    <t>Exposure to Raptors/Insects/Reptiles</t>
  </si>
  <si>
    <t>Actions and conditions leading to Veld Fires</t>
  </si>
  <si>
    <t>Actions and conditions leading to Vandalism</t>
  </si>
  <si>
    <t>Vehicle losing control</t>
  </si>
  <si>
    <t>Possible venomous, bites and stings</t>
  </si>
  <si>
    <t xml:space="preserve">Possible burns or Smoke Inhalation </t>
  </si>
  <si>
    <t xml:space="preserve">Theft, vandalism, public injury </t>
  </si>
  <si>
    <t>Possible Injury or fatality</t>
  </si>
  <si>
    <t>Possible MVA which may lead to injury or fatality</t>
  </si>
  <si>
    <t>Possible poisonous bites and stings which may lead to Occupational illness or fatality</t>
  </si>
  <si>
    <t>Possible public injury or Damage to Property</t>
  </si>
  <si>
    <t xml:space="preserve">Evaulate of Tender Returnables , Evaulutions and  Approval of safety files before they mobilise   on iste , Conduction site audits  </t>
  </si>
  <si>
    <t xml:space="preserve">Telecommunication s and  contractor </t>
  </si>
  <si>
    <t>Line 32.3, Site access Procedure (ETPR0578), Incident Management Procedure ETPR0737</t>
  </si>
  <si>
    <t>Responsible Manager</t>
  </si>
  <si>
    <t>Compiled By</t>
  </si>
  <si>
    <t>Approved By:</t>
  </si>
  <si>
    <t>Date</t>
  </si>
  <si>
    <t>Working in close  proximity to co-workers who may have infectious diseases</t>
  </si>
  <si>
    <t>Exposure to Hazardous Biological Agents</t>
  </si>
  <si>
    <t xml:space="preserve">Possibility of contracting communicable diseases such as resistant TB, </t>
  </si>
  <si>
    <t>Occupational Illness</t>
  </si>
  <si>
    <t>Medical clinic on site, pre, periodic and post medical surveillance programme in place and implemented, Health awareness raised</t>
  </si>
  <si>
    <t>Working in close  proximity to co-workers who may have communicable infections</t>
  </si>
  <si>
    <t>Possibility of contracting diseases through contact, such as cholera, Hepatitis A</t>
  </si>
  <si>
    <t>Raising awareness in personal Hygiene, Availability of facilities for hand washing and for drying of hands</t>
  </si>
  <si>
    <t>Carrying out daily ouptputs</t>
  </si>
  <si>
    <t>Work overload</t>
  </si>
  <si>
    <t>Poor performance</t>
  </si>
  <si>
    <t>Fatique, burnout, possible injury, stress depression</t>
  </si>
  <si>
    <t>Toolbox talks conducted to allocate work  evenly, EAP in place, completion of time sheets in workplace to monitor employee utilization, awareness raised on the effects of burnout through wellness [ 50% level transfer, skill transfer mandatory]</t>
  </si>
  <si>
    <t>Workplace Harassment (victimization, sexual harassment and Bulying, etc)</t>
  </si>
  <si>
    <t xml:space="preserve">Mental Health issues  anxiety, depression, stress, etc.) </t>
  </si>
  <si>
    <t xml:space="preserve">Severe effects
on productivity, work attendance, working relationships, employee morale, health and wellbeing
(physical and psychological), employee confidence and Eskom’s reputation.
Absenteism, Suicidal,Substance abuse, </t>
  </si>
  <si>
    <t xml:space="preserve">HR Procedures ( 32-1115),  EAP in place; Basic Condition of Employement, Employment Equity 55 of 1998 </t>
  </si>
  <si>
    <t>Basic conditions of employment Act</t>
  </si>
  <si>
    <t>CHR Procedures (32-1115),            Employment Equity 55 of 1998 &amp; Basic Condition of Employment 75 of 1997  Labour Relations Act 66 of 1995, as amended</t>
  </si>
  <si>
    <t xml:space="preserve">Working on an equipment </t>
  </si>
  <si>
    <t>Incorrect Storage and Stacking</t>
  </si>
  <si>
    <t>Equipment falling</t>
  </si>
  <si>
    <t>Possible injury</t>
  </si>
  <si>
    <t>Storage facilities allocated internally to ensure that equipment is properly stacked and stored appropriately</t>
  </si>
  <si>
    <t>Responsible Managers and CPM Personnel</t>
  </si>
  <si>
    <t>Line 32.3, Line 34.10; ETFM 1042 Stacking inspection Checklist, ETFM 1132 Storage and stacking appointment; ISO 45001(4.3.1,4.5.3)</t>
  </si>
  <si>
    <t>Risk of fire</t>
  </si>
  <si>
    <t>Proper Storage areas Available, SHE Inspections conducted, , restricted access, emergency preparedness procedure, contingency plan, adequate lighting and awareness</t>
  </si>
  <si>
    <t>Line Management, CPM Personnel, Head of sections/supervisors, Employees</t>
  </si>
  <si>
    <t>Line 32.3, Line 40.6; ISO 45001(4.3.1,4.5.3)</t>
  </si>
  <si>
    <t>Unhygienic Conditions</t>
  </si>
  <si>
    <t>Possible infections from bacterial infestation and Rodent infestation</t>
  </si>
  <si>
    <t>Monthly Health and Safety Inspections done on work areas including hygiene facilities by SHE Representatives, Deviations reported to facilities, Deviations escalated to SHE Committee for tracking and closure</t>
  </si>
  <si>
    <t>Line 32.3, Line 42.5; SHE rep Inspection form ETFM 1089, ETFM 1030 Hygiene Facilities inspection, 32-520; ISO 45001(4.3.1)</t>
  </si>
  <si>
    <t>Poor indoor air quality</t>
  </si>
  <si>
    <t>Hygiene surveys conducted periodically, Breakdown maintenance conducted by facilities on the Aircon system</t>
  </si>
  <si>
    <t>Line 32.3, Line 40.5,  Occupational Hygiene Programme, ISO 45001(4.3.1,4.5.1)</t>
  </si>
  <si>
    <t>Incorrect Loading and Off-loading (Lifting)</t>
  </si>
  <si>
    <t>Body strain and muscle pull</t>
  </si>
  <si>
    <t xml:space="preserve">Availability of a Manual Handling guideline Awareness, Training and awareness, </t>
  </si>
  <si>
    <t>Line 32.3; Manual Handling Procedure ETGL0611; ISO 45001(4.3.1,4.4.6)</t>
  </si>
  <si>
    <t>Equipment Handling</t>
  </si>
  <si>
    <t>Incorrect lifting and  Loading</t>
  </si>
  <si>
    <t>Possible injury and occupational illness</t>
  </si>
  <si>
    <t>Availability and implementation of a Manual Handling guideline Awareness, Training and awareness, equipment casing allocated in pool vehicles</t>
  </si>
  <si>
    <t>Line 32.3; 32-520; Manual Handling Guideline ETGL0611; ISO 45001(4.3.1,4.5.3)</t>
  </si>
  <si>
    <t>Possible injury or illness</t>
  </si>
  <si>
    <t>Risk assessment, awareness, inspections</t>
  </si>
  <si>
    <t>Line 32.3; Manual Handling Guideline ETGL0611; ISO 45001(4.3.1,4.5.3)</t>
  </si>
  <si>
    <t>Incompetence in the use of equipment</t>
  </si>
  <si>
    <t>Possible Pricks, Stabbing, and punctures</t>
  </si>
  <si>
    <t>Training procedure, skills management training, Technical training matrix in place and implemented</t>
  </si>
  <si>
    <t>Line 32.3; ISO 45001, Equipment installation Standard ETST0486; ISO 45001(4.3.1,4.4.2)</t>
  </si>
  <si>
    <t>Use of Faulty Equipment</t>
  </si>
  <si>
    <t>Possible electrical Shock</t>
  </si>
  <si>
    <t>Procedure on calibration of equipment in place, Quality test certificate in place, Supplier takes the risk of replacement for faulty equipment. Equipment configured before installation</t>
  </si>
  <si>
    <t>Line 32.3;  32-520; ISO 45001(4.3.1)</t>
  </si>
  <si>
    <t>Equipment Installation &amp; Monitoring of the installation</t>
  </si>
  <si>
    <t>Defective Hand Tools</t>
  </si>
  <si>
    <t xml:space="preserve">Possible Pricks, Stabbing, and punctures </t>
  </si>
  <si>
    <t>Toolbox issued to all technicians, Regular inspection of tools, Contractor Management</t>
  </si>
  <si>
    <t>Line Management, Programme Management, SHEQ Personnel, Head of sections/supervisors, Employees</t>
  </si>
  <si>
    <t>Line 32.3; Hand tools Procedure (ETPR0737) Tools inspection checklist (ETFM1556); ISO 45001(4.3.1,4.5.3)</t>
  </si>
  <si>
    <t>Incorrect use of a Ladder</t>
  </si>
  <si>
    <t>Possibility of falling</t>
  </si>
  <si>
    <t>Ladder inspectors appointed, monthly inspection of ladders</t>
  </si>
  <si>
    <t>Line 32.3, GSR- Safe use of Ladders</t>
  </si>
  <si>
    <t>Lightning strikes and surges</t>
  </si>
  <si>
    <t>Damage to equipment/Electrocution</t>
  </si>
  <si>
    <t>Possible damage to equipment and/or injury/fatality</t>
  </si>
  <si>
    <t>Proper earthing protection at sites. Not working outside during lightning storms</t>
  </si>
  <si>
    <t>Line 32.3, 32-520; ETST0017; ISO 45001(4.3.1,4.4.6)</t>
  </si>
  <si>
    <t>Incorrect Hand Tools (improvisation)</t>
  </si>
  <si>
    <t>Possible minor, Major injury or fatality</t>
  </si>
  <si>
    <t>Toolbox issued to all technicians, Regular inspection of tools, tools managed in terms of replenishing tools that are worn out</t>
  </si>
  <si>
    <t>Exposure to live wires</t>
  </si>
  <si>
    <t>Electrocution</t>
  </si>
  <si>
    <t>Employees accessing sites trained on safe handling of AC. Employees undergo low voltage authorization. Correct PPE issued and tested as required. Employees assessed every three Years. Awareness on life saving rules</t>
  </si>
  <si>
    <t>Line 32.3, Line 61</t>
  </si>
  <si>
    <t>Incompetence in handling AC</t>
  </si>
  <si>
    <t>Possible electrocution or shock</t>
  </si>
  <si>
    <t>Short Circuiting</t>
  </si>
  <si>
    <t>Possible fire</t>
  </si>
  <si>
    <t>Line 32.3, Line 46.3, Line 46.4; ETPL1233, Fall Protection Plan, ISO 45001(4.3.1,4.4.6; 4.4.2)</t>
  </si>
  <si>
    <t>Possible shock or electrocution</t>
  </si>
  <si>
    <t>Open, and isolate the circuit breaker and lockout</t>
  </si>
  <si>
    <t>Not following the correct process of isolating</t>
  </si>
  <si>
    <t>Line 32.3, Line 46.7, Line 34.2, Line 46.3, Line 46.4; 32-524, 32-726; ISO 45001(4.3.1,4.4.6)</t>
  </si>
  <si>
    <t xml:space="preserve">Eskom  </t>
  </si>
  <si>
    <t>Telecommunications</t>
  </si>
  <si>
    <t>Corona Virus Outbreak</t>
  </si>
  <si>
    <t>Employees contracting the virus leading to reduced productivity or staff atrition</t>
  </si>
  <si>
    <t>Possible illhealth or death</t>
  </si>
  <si>
    <t>Lockdown. Essential employees identified and given PPE for protection. Awareness raised on COVID 19</t>
  </si>
  <si>
    <t>Disaster Management Act 57 of 2002 (updated 2020/03/19)</t>
  </si>
  <si>
    <t xml:space="preserve">Poor hygiene practices </t>
  </si>
  <si>
    <t>possibility of contracting the disease and spreading it which will in turn lead to productivity decline from fearful and unfit employees</t>
  </si>
  <si>
    <t>Awareness raised on the importance of regular handwashing</t>
  </si>
  <si>
    <t>Covid 19 control measures protocols</t>
  </si>
  <si>
    <t>Not maintaining social distancing</t>
  </si>
  <si>
    <t>Awareness raised on the importance of social distancing. Employees permited to work from home. Adherence to lockdown managed through work permit system</t>
  </si>
  <si>
    <t>Multiple staff working in overcrowded work areas</t>
  </si>
  <si>
    <t>Possible spread of infection</t>
  </si>
  <si>
    <t xml:space="preserve">Lockdown measures implemented. Awareness raised on social distancing. </t>
  </si>
  <si>
    <t>Unhygienic use of breathalisers and biometrics units</t>
  </si>
  <si>
    <t>Breatherlyzer testing has been stopped</t>
  </si>
  <si>
    <t>Non adherence to lockdown rules</t>
  </si>
  <si>
    <t>Possible spread and contracting of infection</t>
  </si>
  <si>
    <t>Possible illhealth or death indirectly affecting the duration of the lockdown hence impact the economy</t>
  </si>
  <si>
    <t>Clocking system used during working hours. Essential services provided with permits to go to work only when it is ubsolutely necessary</t>
  </si>
  <si>
    <t>Lack of awareness on covid 19 effects and precautions</t>
  </si>
  <si>
    <t>Acts conditions existing which may lead to spread and contracting of the virus</t>
  </si>
  <si>
    <t>Possible illhealth or death indirectly affecting the duration of the lockdown with huge financial implication with direct impact on the economy</t>
  </si>
  <si>
    <t>Continuous awarenesss presentations sent out via emails</t>
  </si>
  <si>
    <t>Not screening employees and other individuals entering the workplace</t>
  </si>
  <si>
    <t>Infected individuals entering the workplace and spreading the virus</t>
  </si>
  <si>
    <t>Screening of employees done at entrances. Plan dealing with screening in place and implemented</t>
  </si>
  <si>
    <t>Non provision of hand sanitizer</t>
  </si>
  <si>
    <t>Employees who had contact with the virus being infected through touching their nose and mouth or spreading the virus by touching surfces in the workplace</t>
  </si>
  <si>
    <t>approved hand sanitizers are placed at strategic points in line with the ERE plan</t>
  </si>
  <si>
    <t>Not sanitising of work surfaces (Common areas, equipment etc)</t>
  </si>
  <si>
    <t>Spreading the virus through touching of contaminated surfaces</t>
  </si>
  <si>
    <t>Surface sanitizer schedule in place. Cleaning done as per the schedule</t>
  </si>
  <si>
    <t>No/poor provision of hand washing facilities(Soap, running water, paper towel etc)</t>
  </si>
  <si>
    <t>Possible spread of the infection</t>
  </si>
  <si>
    <t>Hand washing facilities are in place. Provision of hand washing soap outsourced</t>
  </si>
  <si>
    <t>Not having measures in place to deal with personnel presenting with the symptoms (Isolation facilities, means of transport)</t>
  </si>
  <si>
    <t xml:space="preserve">Medical facility available in some of the premises. </t>
  </si>
  <si>
    <t>Movement around and entry in the working environment and carrying out daily ouptputs - During COVID-19 outbreak</t>
  </si>
  <si>
    <t>SHEQ Officer</t>
  </si>
  <si>
    <t>17/01/2022</t>
  </si>
  <si>
    <t>Handling of Hazardous Chemical Agents</t>
  </si>
  <si>
    <t>observing and allowing Incompetence in Handling of HCS (Fuel and Herbicides)</t>
  </si>
  <si>
    <t xml:space="preserve"> Improper fuel storage</t>
  </si>
  <si>
    <t>Exposure to inhalation of fumes</t>
  </si>
  <si>
    <t>Possible inhalation of HCS fumes</t>
  </si>
  <si>
    <t>Possible fire due to chemical reaction</t>
  </si>
  <si>
    <t>Inhalation of fumes</t>
  </si>
  <si>
    <t>Occupational Illness (Respiratory Infection)</t>
  </si>
  <si>
    <t>Possible Lung infection, injury,</t>
  </si>
  <si>
    <t>Training on Handling of hazardous Chemical Substances conducted, Training analysis on relevant training to be conducted, Training and awareness procedure in place</t>
  </si>
  <si>
    <t xml:space="preserve">Training provided on handling of Hazardous Substances, Proper storage provided where fuel is stored, Safe handling of hydrocarbon procedure in place </t>
  </si>
  <si>
    <t>Correct PPE issued to relevant employees, Awareness raised on the correct use when handling HCS,</t>
  </si>
  <si>
    <t>Line 32.3, Line 41.2, 41.3, 41.4; Safe handling of hydrocarbon procedure (ETPR1280) ISO 45001(4.3.1,4.4.2)</t>
  </si>
  <si>
    <t>Line 32.3, Line 41.2, 41.12; Safe handling of hydrocarbon procedure (ETPR1280) ISO 45001(4.3.1,4.4.6)</t>
  </si>
  <si>
    <t xml:space="preserve">Line 32.3, Line 41.10, 41.8;ISO 45001(4.3.1,4.4.6; 4.5.1)   </t>
  </si>
  <si>
    <t xml:space="preserve">240-168295322 </t>
  </si>
  <si>
    <t>17/01/2024</t>
  </si>
  <si>
    <t xml:space="preserve">Working in an AC environment </t>
  </si>
  <si>
    <t>Line 32.3; Site access procedure (ETPR 0578), Incident Management Procedure (32-95)ISO45001(4.3.1,4.5.3)</t>
  </si>
  <si>
    <t>Line 32.3, 32-520, Safe travelling procedure 240-62946386; ISO45001(4.3.1,4.5.3)</t>
  </si>
  <si>
    <t>Line 32.3; Emergency Plan in case of bees, wasps and tick stings (ETPN1730); ISO45001(4.3.1,4.5.3)</t>
  </si>
  <si>
    <t>Line 32.3; Emergency Preparedness Procedure ETPR 363; ISO45001(4.3.1,4.4.6)</t>
  </si>
  <si>
    <t>Line 32.3, Driver Fatigue management, ETTB 1517, Safe Travelling Procedure 240-62946386; Risk Assessment Procedure 32-520) Task Specific Risk Assessment (ETFM1289)(ETFM1038) ISO45001(4.3.1,4.5.3)</t>
  </si>
  <si>
    <t>Line 32.3; Safe travelling procedure 240-62946386; Risk Assessment Procedure 32-520) Task Specific Risk Assessment (ETFM1289)(ETFM1038) ISO45001(4.3.1,4.5.3)</t>
  </si>
  <si>
    <t>Line 32.3, Risk Assessment procedure (32-520), ETFM1038, Task Specific Risk Assessment (ETFM1289); ISO45001(4.3.1,4.5.3)</t>
  </si>
  <si>
    <t>Line 32.3, Line 54.1 and line 55.3,  55.5;Travelling Procedure 240-62946386, Risk Assessment procedure (32-520), ETFM1038, Task Specific Risk Assessment (ETFM1289), ISO45001(4.3.1,4.5.3)</t>
  </si>
  <si>
    <t>Line 32.3, Risk Assessment Procedure (32-520); ISO45001(4.3.1,4.5.3)</t>
  </si>
  <si>
    <t>Line 32.3, Safe travelling procedure 240-62946386; ISO45001(4.3.1,4.5.3)</t>
  </si>
  <si>
    <t>Line 32.3, ETPR0364 and Safe travelling procedure 240-62946386; ISO45001(4.3.1,4.5.3)</t>
  </si>
  <si>
    <t xml:space="preserve">Line 32.3, Safe travelling procedure 240-62946386, ET Communication; ISO45001(4.3.1,4.5.3) </t>
  </si>
  <si>
    <t>Line 32.3, Safe travelling procedure 240-62946386, ET Fleet Policy, Off-road practice note (ETPN1249); ETTB1250; ISO45001(4.3.1,4.5.3)</t>
  </si>
  <si>
    <t>Line 32.3, Safe travelling procedure 240-62946386, ET Fleet Policy, ISO45001(4.3.1,4.5.3)</t>
  </si>
  <si>
    <t>Line 32.3, Line 54.22, Safe travelling procedure 240-62946386, ET Fleet Policy, ISO45001(4.3.1,4.5.3)</t>
  </si>
  <si>
    <t>Line 32.3, Line 54.14, Safe travelling procedure 240-62946386, ET Fleet Policy, ISO45001(4.3.1,4.5.3)</t>
  </si>
  <si>
    <t>Line 32.3,  Safe travelling procedure 240-62946386; ISO45001(4.3.1,4.5.3)</t>
  </si>
  <si>
    <t>Line 32.3, line 54.10; Procedure 32-95; ISO45001(4.3.1,4.5.3)</t>
  </si>
  <si>
    <t xml:space="preserve">Line 32.3, Safe travelling procedure 240-62946386;ISO45001(4.3.1,4.5.3) </t>
  </si>
  <si>
    <t>Line 32.3; 32-520; ISO45001(4.3.1,4.5.3)</t>
  </si>
  <si>
    <t>Line 32.3, 32-520; ISO45001(4.3.1,4.5.3)</t>
  </si>
  <si>
    <t>Line 32.3, 34.6, 44.2, 44.3; ISO45001(4.3.1,4.4.6)</t>
  </si>
  <si>
    <t>Line 32.3, 34.6, 44.2, 44.4; ISO45001 (4.3.1,4.4.6)</t>
  </si>
  <si>
    <t>Name: Oscar Ngwenya</t>
  </si>
  <si>
    <t>15/02/2022</t>
  </si>
  <si>
    <t>Designation: Snr Engineer Prof Engineer</t>
  </si>
  <si>
    <r>
      <rPr>
        <b/>
        <sz val="9"/>
        <rFont val="Arial"/>
        <family val="2"/>
      </rPr>
      <t>Prepared By</t>
    </r>
    <r>
      <rPr>
        <sz val="9"/>
        <rFont val="Arial"/>
        <family val="2"/>
      </rPr>
      <t>: Zama Sabela</t>
    </r>
  </si>
  <si>
    <t>Zama sabela</t>
  </si>
  <si>
    <t>Snr Engineer Prof Engineer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</si>
</sst>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10"/>
      <color theme="1"/>
      <name val="Calibri"/>
      <family val="2"/>
      <scheme val="minor"/>
    </font>
    <font>
      <b/>
      <sz val="9"/>
      <color indexed="81"/>
      <name val="Tahoma"/>
      <family val="2"/>
    </font>
    <font>
      <sz val="9"/>
      <color indexed="81"/>
      <name val="Tahoma"/>
      <family val="2"/>
    </font>
    <font>
      <sz val="8"/>
      <name val="Calibri"/>
      <family val="2"/>
      <scheme val="minor"/>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indexed="48"/>
        <bgColor indexed="64"/>
      </patternFill>
    </fill>
  </fills>
  <borders count="3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right style="thin">
        <color indexed="64"/>
      </right>
      <top style="medium">
        <color indexed="64"/>
      </top>
      <bottom/>
      <diagonal/>
    </border>
    <border>
      <left/>
      <right style="medium">
        <color indexed="64"/>
      </right>
      <top/>
      <bottom style="thin">
        <color indexed="64"/>
      </bottom>
      <diagonal/>
    </border>
  </borders>
  <cellStyleXfs count="3">
    <xf numFmtId="0" fontId="0" fillId="0" borderId="0"/>
    <xf numFmtId="0" fontId="4" fillId="0" borderId="0"/>
    <xf numFmtId="0" fontId="7" fillId="0" borderId="0"/>
  </cellStyleXfs>
  <cellXfs count="213">
    <xf numFmtId="0" fontId="0" fillId="0" borderId="0" xfId="0"/>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horizontal="center" vertical="center" wrapText="1"/>
    </xf>
    <xf numFmtId="0" fontId="12" fillId="0" borderId="20" xfId="0" applyFont="1" applyBorder="1" applyAlignment="1">
      <alignment horizontal="center" vertical="center" wrapText="1"/>
    </xf>
    <xf numFmtId="0" fontId="13" fillId="11" borderId="20"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12" borderId="20" xfId="0" applyFont="1" applyFill="1" applyBorder="1" applyAlignment="1">
      <alignment horizontal="center" vertical="center" wrapText="1"/>
    </xf>
    <xf numFmtId="0" fontId="13" fillId="13" borderId="20"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1" xfId="0" applyFont="1" applyBorder="1" applyAlignment="1">
      <alignment horizontal="center" vertical="center" wrapText="1"/>
    </xf>
    <xf numFmtId="0" fontId="14" fillId="0" borderId="20" xfId="0" applyFont="1" applyBorder="1" applyAlignment="1">
      <alignment horizontal="left" vertical="center" wrapText="1" indent="4"/>
    </xf>
    <xf numFmtId="0" fontId="15" fillId="0" borderId="0" xfId="0" applyFont="1"/>
    <xf numFmtId="0" fontId="16" fillId="0" borderId="16" xfId="0" applyFont="1" applyBorder="1" applyAlignment="1">
      <alignment vertical="center" wrapText="1"/>
    </xf>
    <xf numFmtId="0" fontId="16" fillId="0" borderId="6"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justify" vertical="center" wrapText="1"/>
    </xf>
    <xf numFmtId="0" fontId="11" fillId="0" borderId="19" xfId="0" applyFont="1" applyBorder="1" applyAlignment="1">
      <alignment horizontal="center" vertical="center" wrapText="1"/>
    </xf>
    <xf numFmtId="0" fontId="11" fillId="0" borderId="20" xfId="0" applyFont="1" applyBorder="1" applyAlignment="1">
      <alignment horizontal="justify" vertical="center" wrapText="1"/>
    </xf>
    <xf numFmtId="0" fontId="20" fillId="0" borderId="19" xfId="0" applyFont="1" applyBorder="1" applyAlignment="1">
      <alignment horizontal="center" vertical="center" wrapText="1"/>
    </xf>
    <xf numFmtId="0" fontId="7" fillId="0" borderId="20"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4" xfId="1" applyFont="1" applyFill="1" applyBorder="1" applyAlignment="1">
      <alignment horizontal="center" vertical="center" wrapText="1"/>
    </xf>
    <xf numFmtId="0" fontId="5" fillId="7" borderId="27" xfId="1" applyFont="1" applyFill="1" applyBorder="1" applyAlignment="1">
      <alignment horizontal="left" vertical="center" wrapText="1"/>
    </xf>
    <xf numFmtId="0" fontId="5" fillId="7" borderId="27"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5" fillId="8" borderId="24"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7" borderId="26" xfId="1" applyFont="1" applyFill="1" applyBorder="1" applyAlignment="1">
      <alignment horizontal="center" vertical="center" textRotation="90" wrapText="1"/>
    </xf>
    <xf numFmtId="0" fontId="1" fillId="7" borderId="27" xfId="1" applyFont="1" applyFill="1" applyBorder="1" applyAlignment="1">
      <alignment horizontal="center" vertical="center" textRotation="90" wrapText="1"/>
    </xf>
    <xf numFmtId="0" fontId="24" fillId="7" borderId="12"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8" borderId="12"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4"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6" xfId="0" applyFont="1" applyBorder="1" applyAlignment="1">
      <alignment horizontal="center" vertical="center" wrapText="1"/>
    </xf>
    <xf numFmtId="0" fontId="26" fillId="0" borderId="21" xfId="0" applyFont="1" applyBorder="1" applyAlignment="1">
      <alignment horizontal="justify" vertical="center" wrapText="1"/>
    </xf>
    <xf numFmtId="0" fontId="27" fillId="14" borderId="16"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19"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30" fillId="0" borderId="21" xfId="0" applyFont="1" applyBorder="1" applyAlignment="1">
      <alignment horizontal="justify" vertical="center" wrapText="1"/>
    </xf>
    <xf numFmtId="0" fontId="30" fillId="0" borderId="20"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0" xfId="0" applyFont="1" applyBorder="1" applyAlignment="1">
      <alignment horizontal="center" vertical="center" wrapText="1"/>
    </xf>
    <xf numFmtId="0" fontId="33" fillId="3" borderId="20" xfId="0" applyFont="1" applyFill="1" applyBorder="1" applyAlignment="1">
      <alignment horizontal="center" vertical="center" wrapText="1"/>
    </xf>
    <xf numFmtId="0" fontId="33" fillId="12" borderId="20" xfId="0" applyFont="1" applyFill="1" applyBorder="1" applyAlignment="1">
      <alignment horizontal="center" vertical="center" wrapText="1"/>
    </xf>
    <xf numFmtId="0" fontId="33" fillId="22" borderId="20" xfId="0" applyFont="1" applyFill="1" applyBorder="1" applyAlignment="1">
      <alignment horizontal="center" vertical="center" wrapText="1"/>
    </xf>
    <xf numFmtId="0" fontId="33" fillId="13" borderId="20" xfId="0" applyFont="1" applyFill="1" applyBorder="1" applyAlignment="1">
      <alignment horizontal="center" vertical="center" wrapText="1"/>
    </xf>
    <xf numFmtId="0" fontId="34" fillId="0" borderId="21" xfId="0" applyFont="1" applyBorder="1" applyAlignment="1">
      <alignment horizontal="justify" vertical="center" wrapText="1"/>
    </xf>
    <xf numFmtId="0" fontId="25" fillId="20" borderId="16"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19" xfId="0" applyFont="1" applyFill="1" applyBorder="1" applyAlignment="1">
      <alignment horizontal="center" vertical="center" wrapText="1"/>
    </xf>
    <xf numFmtId="0" fontId="26" fillId="0" borderId="20" xfId="0" applyFont="1" applyBorder="1" applyAlignment="1">
      <alignment horizontal="center" vertical="center" wrapText="1"/>
    </xf>
    <xf numFmtId="0" fontId="25" fillId="21" borderId="19" xfId="0" applyFont="1" applyFill="1" applyBorder="1" applyAlignment="1">
      <alignment horizontal="center" vertical="center" wrapText="1"/>
    </xf>
    <xf numFmtId="0" fontId="25" fillId="22" borderId="19" xfId="0" applyFont="1" applyFill="1" applyBorder="1" applyAlignment="1">
      <alignment horizontal="center" vertical="center" wrapText="1"/>
    </xf>
    <xf numFmtId="0" fontId="25" fillId="18" borderId="19" xfId="0" applyFont="1" applyFill="1" applyBorder="1" applyAlignment="1">
      <alignment horizontal="center"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10" fillId="0" borderId="4" xfId="0" applyFont="1" applyBorder="1"/>
    <xf numFmtId="0" fontId="37" fillId="0" borderId="4" xfId="0" applyFont="1" applyBorder="1"/>
    <xf numFmtId="0" fontId="6" fillId="16" borderId="32" xfId="0" applyFont="1" applyFill="1" applyBorder="1" applyAlignment="1">
      <alignment horizontal="left" wrapText="1"/>
    </xf>
    <xf numFmtId="0" fontId="20" fillId="0" borderId="17" xfId="0" applyFont="1" applyBorder="1" applyAlignment="1">
      <alignment horizontal="center" vertical="center" wrapText="1"/>
    </xf>
    <xf numFmtId="0" fontId="10" fillId="0" borderId="27" xfId="0" applyFont="1" applyBorder="1"/>
    <xf numFmtId="0" fontId="13" fillId="13" borderId="21" xfId="0" applyFont="1" applyFill="1" applyBorder="1" applyAlignment="1">
      <alignment horizontal="center" vertical="center" wrapText="1"/>
    </xf>
    <xf numFmtId="0" fontId="10" fillId="0" borderId="4" xfId="0" applyFont="1" applyFill="1" applyBorder="1"/>
    <xf numFmtId="0" fontId="0" fillId="2" borderId="0" xfId="0" applyFill="1" applyBorder="1"/>
    <xf numFmtId="0" fontId="5" fillId="7" borderId="4" xfId="1" applyFont="1" applyFill="1" applyBorder="1" applyAlignment="1">
      <alignment horizontal="center" vertical="center" wrapText="1"/>
    </xf>
    <xf numFmtId="0" fontId="10" fillId="5" borderId="4" xfId="0" applyFont="1" applyFill="1" applyBorder="1"/>
    <xf numFmtId="15" fontId="10" fillId="5" borderId="4" xfId="0" applyNumberFormat="1" applyFont="1" applyFill="1" applyBorder="1"/>
    <xf numFmtId="0" fontId="7" fillId="9" borderId="4" xfId="0" applyFont="1" applyFill="1" applyBorder="1" applyAlignment="1">
      <alignment horizontal="center" vertical="center" wrapText="1"/>
    </xf>
    <xf numFmtId="0" fontId="7" fillId="0" borderId="0" xfId="1" applyFont="1"/>
    <xf numFmtId="0" fontId="7" fillId="0" borderId="0" xfId="0" applyFont="1"/>
    <xf numFmtId="0" fontId="6" fillId="23" borderId="4" xfId="0" applyFont="1" applyFill="1" applyBorder="1" applyAlignment="1">
      <alignment horizontal="center"/>
    </xf>
    <xf numFmtId="0" fontId="21" fillId="0" borderId="4" xfId="0" applyFont="1" applyBorder="1"/>
    <xf numFmtId="0" fontId="6" fillId="18" borderId="4" xfId="0" applyFont="1" applyFill="1" applyBorder="1" applyAlignment="1">
      <alignment horizontal="center"/>
    </xf>
    <xf numFmtId="0" fontId="24" fillId="7" borderId="34" xfId="1" applyFont="1" applyFill="1" applyBorder="1" applyAlignment="1">
      <alignment vertical="center" wrapText="1"/>
    </xf>
    <xf numFmtId="0" fontId="5" fillId="7" borderId="30" xfId="1" applyFont="1" applyFill="1" applyBorder="1" applyAlignment="1">
      <alignment horizontal="center" vertical="center" textRotation="90" wrapText="1"/>
    </xf>
    <xf numFmtId="0" fontId="0" fillId="9" borderId="0" xfId="0" applyNumberFormat="1" applyFill="1" applyAlignment="1">
      <alignment horizontal="center" vertical="center"/>
    </xf>
    <xf numFmtId="0" fontId="6" fillId="3" borderId="4" xfId="0" applyFont="1" applyFill="1" applyBorder="1" applyAlignment="1">
      <alignment horizontal="center"/>
    </xf>
    <xf numFmtId="0" fontId="7" fillId="0" borderId="0" xfId="0" applyFont="1" applyFill="1" applyBorder="1"/>
    <xf numFmtId="0" fontId="5" fillId="9" borderId="4" xfId="2" applyFont="1" applyFill="1" applyBorder="1" applyAlignment="1">
      <alignment horizontal="center" vertical="center" wrapText="1"/>
    </xf>
    <xf numFmtId="0" fontId="6" fillId="9" borderId="4" xfId="2" applyFont="1" applyFill="1" applyBorder="1" applyAlignment="1">
      <alignment horizontal="center" vertical="center" wrapText="1"/>
    </xf>
    <xf numFmtId="49" fontId="7" fillId="9" borderId="4" xfId="2" applyNumberFormat="1" applyFont="1" applyFill="1" applyBorder="1" applyAlignment="1">
      <alignment horizontal="center" vertical="center" wrapText="1"/>
    </xf>
    <xf numFmtId="0" fontId="7" fillId="9" borderId="4" xfId="2" applyFont="1" applyFill="1" applyBorder="1" applyAlignment="1">
      <alignment horizontal="center" vertical="center" wrapText="1"/>
    </xf>
    <xf numFmtId="0" fontId="38" fillId="9" borderId="0" xfId="0" applyNumberFormat="1" applyFont="1" applyFill="1" applyAlignment="1">
      <alignment horizontal="center" vertical="center"/>
    </xf>
    <xf numFmtId="0" fontId="28" fillId="9" borderId="4" xfId="0" applyFont="1" applyFill="1" applyBorder="1" applyAlignment="1">
      <alignment horizontal="center" vertical="center" wrapText="1"/>
    </xf>
    <xf numFmtId="0" fontId="38" fillId="9" borderId="4" xfId="0" applyFont="1" applyFill="1" applyBorder="1" applyAlignment="1">
      <alignment horizontal="center" vertical="center" wrapText="1"/>
    </xf>
    <xf numFmtId="0" fontId="21" fillId="9" borderId="4" xfId="0" applyFont="1" applyFill="1" applyBorder="1" applyAlignment="1">
      <alignment horizontal="center" vertical="center" wrapText="1"/>
    </xf>
    <xf numFmtId="0" fontId="7" fillId="9" borderId="27" xfId="2" applyFont="1" applyFill="1" applyBorder="1" applyAlignment="1">
      <alignment horizontal="center" vertical="center" wrapText="1"/>
    </xf>
    <xf numFmtId="0" fontId="41" fillId="9" borderId="4" xfId="2" applyFont="1" applyFill="1" applyBorder="1" applyAlignment="1">
      <alignment horizontal="center" vertical="center" wrapText="1"/>
    </xf>
    <xf numFmtId="0" fontId="7" fillId="9" borderId="0" xfId="2" applyFont="1" applyFill="1" applyBorder="1" applyAlignment="1">
      <alignment horizontal="center" vertical="center" wrapText="1"/>
    </xf>
    <xf numFmtId="0" fontId="5" fillId="9" borderId="0" xfId="2" applyFont="1" applyFill="1" applyBorder="1" applyAlignment="1">
      <alignment horizontal="center" vertical="center" wrapText="1"/>
    </xf>
    <xf numFmtId="0" fontId="5" fillId="9" borderId="4" xfId="2" applyFont="1" applyFill="1" applyBorder="1" applyAlignment="1">
      <alignment vertical="center" wrapText="1"/>
    </xf>
    <xf numFmtId="0" fontId="5" fillId="9" borderId="4" xfId="2" applyFont="1" applyFill="1" applyBorder="1" applyAlignment="1">
      <alignment horizontal="left" vertical="center" wrapText="1"/>
    </xf>
    <xf numFmtId="49" fontId="5" fillId="9" borderId="4" xfId="2" applyNumberFormat="1" applyFont="1" applyFill="1" applyBorder="1" applyAlignment="1">
      <alignment horizontal="left" vertical="center" wrapText="1"/>
    </xf>
    <xf numFmtId="0" fontId="41" fillId="9" borderId="4" xfId="0" applyFont="1" applyFill="1" applyBorder="1" applyAlignment="1">
      <alignment horizontal="left" vertical="center" wrapText="1"/>
    </xf>
    <xf numFmtId="0" fontId="21" fillId="9" borderId="4" xfId="0" applyFont="1" applyFill="1" applyBorder="1" applyAlignment="1">
      <alignment horizontal="left" vertical="center" wrapText="1"/>
    </xf>
    <xf numFmtId="0" fontId="0" fillId="9" borderId="4" xfId="0" applyNumberFormat="1" applyFill="1" applyBorder="1" applyAlignment="1">
      <alignment horizontal="center" vertical="center"/>
    </xf>
    <xf numFmtId="0" fontId="7" fillId="9" borderId="9" xfId="2" applyFont="1" applyFill="1" applyBorder="1" applyAlignment="1">
      <alignment horizontal="center" vertical="center" wrapText="1"/>
    </xf>
    <xf numFmtId="0" fontId="7" fillId="9" borderId="0" xfId="2" applyFont="1" applyFill="1" applyBorder="1" applyAlignment="1">
      <alignment horizontal="left" vertical="center" wrapText="1"/>
    </xf>
    <xf numFmtId="0" fontId="0" fillId="9" borderId="0" xfId="0" applyFill="1" applyAlignment="1">
      <alignment horizontal="center" vertical="center"/>
    </xf>
    <xf numFmtId="0" fontId="5" fillId="9" borderId="0" xfId="2" applyFont="1" applyFill="1" applyBorder="1" applyAlignment="1">
      <alignment vertical="center" wrapText="1"/>
    </xf>
    <xf numFmtId="49" fontId="5" fillId="9" borderId="0" xfId="2" applyNumberFormat="1" applyFont="1" applyFill="1" applyBorder="1" applyAlignment="1">
      <alignment horizontal="left" vertical="center" wrapText="1"/>
    </xf>
    <xf numFmtId="0" fontId="5" fillId="9" borderId="0" xfId="2" applyFont="1" applyFill="1" applyBorder="1" applyAlignment="1">
      <alignment horizontal="left" vertical="center" wrapText="1"/>
    </xf>
    <xf numFmtId="0" fontId="7" fillId="9" borderId="0" xfId="2" applyFill="1" applyBorder="1" applyAlignment="1">
      <alignment horizontal="center" vertical="center" wrapText="1"/>
    </xf>
    <xf numFmtId="0" fontId="8" fillId="7" borderId="15" xfId="1" applyFont="1" applyFill="1" applyBorder="1" applyAlignment="1">
      <alignment horizontal="center" vertical="center" textRotation="90" wrapText="1"/>
    </xf>
    <xf numFmtId="0" fontId="11" fillId="10" borderId="17" xfId="0" applyFont="1" applyFill="1" applyBorder="1" applyAlignment="1">
      <alignment horizontal="center" vertical="center" textRotation="90"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13"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5" fillId="5" borderId="4" xfId="1" applyFont="1" applyFill="1" applyBorder="1" applyAlignment="1">
      <alignment horizontal="left" vertical="center" wrapText="1"/>
    </xf>
    <xf numFmtId="15" fontId="5" fillId="5" borderId="4" xfId="1" applyNumberFormat="1" applyFont="1" applyFill="1" applyBorder="1" applyAlignment="1">
      <alignment horizontal="left" vertical="center" wrapText="1"/>
    </xf>
    <xf numFmtId="0" fontId="6" fillId="4" borderId="33" xfId="1" applyFont="1" applyFill="1" applyBorder="1" applyAlignment="1">
      <alignment horizontal="center" vertical="center"/>
    </xf>
    <xf numFmtId="0" fontId="6" fillId="4" borderId="31" xfId="1" applyFont="1" applyFill="1" applyBorder="1" applyAlignment="1">
      <alignment horizontal="center" vertical="center"/>
    </xf>
    <xf numFmtId="0" fontId="0" fillId="9" borderId="29" xfId="0" applyFill="1" applyBorder="1" applyAlignment="1">
      <alignment horizontal="center" vertical="center" wrapText="1"/>
    </xf>
    <xf numFmtId="0" fontId="0" fillId="9" borderId="7" xfId="0" applyFill="1" applyBorder="1" applyAlignment="1">
      <alignment horizontal="center" vertical="center" wrapText="1"/>
    </xf>
    <xf numFmtId="0" fontId="7" fillId="9" borderId="27" xfId="2" applyFont="1" applyFill="1" applyBorder="1" applyAlignment="1">
      <alignment horizontal="center" vertical="center" wrapText="1"/>
    </xf>
    <xf numFmtId="0" fontId="38" fillId="9" borderId="29" xfId="0" applyFont="1" applyFill="1" applyBorder="1" applyAlignment="1">
      <alignment horizontal="center" vertical="center" wrapText="1"/>
    </xf>
    <xf numFmtId="0" fontId="24" fillId="9" borderId="30" xfId="1" applyFont="1" applyFill="1" applyBorder="1" applyAlignment="1">
      <alignment horizontal="center" vertical="center" textRotation="90" wrapText="1"/>
    </xf>
    <xf numFmtId="0" fontId="24" fillId="9" borderId="11" xfId="1" applyFont="1" applyFill="1" applyBorder="1" applyAlignment="1">
      <alignment horizontal="center" vertical="center" textRotation="90" wrapText="1"/>
    </xf>
    <xf numFmtId="0" fontId="8" fillId="9" borderId="21" xfId="1" applyFont="1" applyFill="1" applyBorder="1" applyAlignment="1">
      <alignment horizontal="center" vertical="center" wrapText="1"/>
    </xf>
    <xf numFmtId="0" fontId="8" fillId="9" borderId="35" xfId="1" applyFont="1" applyFill="1" applyBorder="1" applyAlignment="1">
      <alignment horizontal="center" vertical="center" wrapText="1"/>
    </xf>
    <xf numFmtId="0" fontId="5" fillId="9" borderId="27" xfId="2" applyFont="1" applyFill="1" applyBorder="1" applyAlignment="1">
      <alignment vertical="center" wrapText="1"/>
    </xf>
    <xf numFmtId="0" fontId="5" fillId="9" borderId="29" xfId="2" applyFont="1" applyFill="1" applyBorder="1" applyAlignment="1">
      <alignment vertical="center" wrapText="1"/>
    </xf>
    <xf numFmtId="0" fontId="5" fillId="9" borderId="7" xfId="2" applyFont="1" applyFill="1" applyBorder="1" applyAlignment="1">
      <alignment vertical="center" wrapText="1"/>
    </xf>
    <xf numFmtId="0" fontId="0" fillId="0" borderId="7" xfId="0" applyBorder="1" applyAlignment="1">
      <alignment horizontal="center" vertical="center" wrapText="1"/>
    </xf>
    <xf numFmtId="0" fontId="41" fillId="9" borderId="27" xfId="2" applyFont="1" applyFill="1" applyBorder="1" applyAlignment="1">
      <alignment horizontal="center" vertical="center" wrapText="1"/>
    </xf>
    <xf numFmtId="0" fontId="21" fillId="0" borderId="29" xfId="0" applyFont="1" applyBorder="1" applyAlignment="1">
      <alignment horizontal="center" vertical="center" wrapText="1"/>
    </xf>
    <xf numFmtId="0" fontId="21" fillId="0" borderId="7" xfId="0" applyFont="1" applyBorder="1" applyAlignment="1">
      <alignment horizontal="center" vertical="center" wrapText="1"/>
    </xf>
    <xf numFmtId="0" fontId="41" fillId="9" borderId="29" xfId="2" applyFont="1" applyFill="1" applyBorder="1" applyAlignment="1">
      <alignment horizontal="center" vertical="center" wrapText="1"/>
    </xf>
    <xf numFmtId="0" fontId="41" fillId="9" borderId="7" xfId="2" applyFont="1" applyFill="1" applyBorder="1" applyAlignment="1">
      <alignment horizontal="center" vertical="center" wrapText="1"/>
    </xf>
    <xf numFmtId="0" fontId="15" fillId="5" borderId="3" xfId="0" applyFont="1" applyFill="1" applyBorder="1" applyAlignment="1">
      <alignment horizontal="center"/>
    </xf>
    <xf numFmtId="0" fontId="15" fillId="5" borderId="2" xfId="0" applyFont="1" applyFill="1" applyBorder="1" applyAlignment="1">
      <alignment horizontal="center"/>
    </xf>
    <xf numFmtId="0" fontId="3" fillId="5" borderId="2" xfId="1" applyFont="1" applyFill="1" applyBorder="1" applyAlignment="1">
      <alignment horizontal="left" vertical="top"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2" fillId="19" borderId="4" xfId="1" applyFont="1" applyFill="1" applyBorder="1" applyAlignment="1">
      <alignment horizontal="center" vertical="center" wrapText="1"/>
    </xf>
    <xf numFmtId="0" fontId="2" fillId="5" borderId="27" xfId="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7" xfId="1" applyFont="1" applyFill="1" applyBorder="1" applyAlignment="1">
      <alignment horizontal="right" vertical="top" wrapText="1"/>
    </xf>
    <xf numFmtId="15" fontId="2" fillId="5" borderId="31" xfId="1" applyNumberFormat="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9" xfId="1" applyFont="1" applyFill="1" applyBorder="1" applyAlignment="1">
      <alignment horizontal="left" vertical="top" wrapText="1"/>
    </xf>
    <xf numFmtId="0" fontId="1" fillId="5" borderId="4" xfId="1" applyFont="1" applyFill="1" applyBorder="1" applyAlignment="1">
      <alignment horizontal="left" vertical="center" wrapText="1"/>
    </xf>
    <xf numFmtId="0" fontId="2" fillId="5" borderId="26" xfId="1" applyFont="1" applyFill="1" applyBorder="1" applyAlignment="1">
      <alignment horizontal="right" vertical="top" wrapText="1"/>
    </xf>
    <xf numFmtId="0" fontId="2" fillId="5" borderId="25"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23"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0" fontId="3" fillId="5" borderId="3" xfId="1" applyFont="1" applyFill="1" applyBorder="1" applyAlignment="1">
      <alignment vertical="center" wrapText="1"/>
    </xf>
    <xf numFmtId="0" fontId="0" fillId="0" borderId="2" xfId="0" applyBorder="1" applyAlignment="1">
      <alignment vertical="center" wrapText="1"/>
    </xf>
    <xf numFmtId="0" fontId="0" fillId="0" borderId="1" xfId="0" applyBorder="1" applyAlignment="1">
      <alignment vertical="center" wrapText="1"/>
    </xf>
    <xf numFmtId="0" fontId="41" fillId="9" borderId="27" xfId="2" applyFont="1" applyFill="1" applyBorder="1" applyAlignment="1">
      <alignment horizontal="left" vertical="center" wrapText="1"/>
    </xf>
    <xf numFmtId="0" fontId="21" fillId="0" borderId="29" xfId="0" applyFont="1" applyBorder="1" applyAlignment="1">
      <alignment horizontal="left" vertical="center" wrapText="1"/>
    </xf>
    <xf numFmtId="0" fontId="21" fillId="0" borderId="7" xfId="0" applyFont="1" applyBorder="1" applyAlignment="1">
      <alignment horizontal="left" vertical="center" wrapText="1"/>
    </xf>
    <xf numFmtId="0" fontId="7" fillId="9" borderId="9" xfId="2" applyFont="1" applyFill="1" applyBorder="1" applyAlignment="1">
      <alignment horizontal="center" vertical="center" wrapText="1"/>
    </xf>
    <xf numFmtId="0" fontId="0" fillId="0" borderId="9" xfId="0" applyBorder="1" applyAlignment="1">
      <alignment horizontal="center" vertical="center" wrapText="1"/>
    </xf>
    <xf numFmtId="0" fontId="7" fillId="9" borderId="0" xfId="2" applyFont="1" applyFill="1" applyBorder="1" applyAlignment="1">
      <alignment horizontal="left" vertical="center" wrapText="1"/>
    </xf>
    <xf numFmtId="0" fontId="0" fillId="0" borderId="0" xfId="0" applyAlignment="1">
      <alignment horizontal="left" vertical="center" wrapText="1"/>
    </xf>
    <xf numFmtId="0" fontId="0" fillId="0" borderId="29" xfId="0" applyBorder="1" applyAlignment="1">
      <alignment vertical="center" wrapText="1"/>
    </xf>
    <xf numFmtId="0" fontId="0" fillId="0" borderId="7" xfId="0" applyBorder="1" applyAlignment="1">
      <alignment vertical="center" wrapText="1"/>
    </xf>
    <xf numFmtId="0" fontId="21" fillId="9" borderId="27" xfId="0" applyFont="1" applyFill="1" applyBorder="1" applyAlignment="1">
      <alignment horizontal="center" vertical="center" wrapText="1"/>
    </xf>
    <xf numFmtId="0" fontId="21" fillId="9" borderId="29" xfId="0" applyFont="1" applyFill="1" applyBorder="1" applyAlignment="1">
      <alignment horizontal="center" vertical="center" wrapText="1"/>
    </xf>
    <xf numFmtId="0" fontId="21" fillId="9" borderId="7"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27" fillId="14" borderId="13"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9" fillId="0" borderId="17"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19" fillId="0" borderId="22" xfId="0" applyFont="1" applyBorder="1" applyAlignment="1">
      <alignment horizontal="center" vertical="center" wrapText="1"/>
    </xf>
    <xf numFmtId="0" fontId="35" fillId="0" borderId="13"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3" xfId="0" applyFont="1" applyBorder="1" applyAlignment="1">
      <alignment horizontal="left" vertical="center" wrapText="1"/>
    </xf>
    <xf numFmtId="0" fontId="26" fillId="0" borderId="6" xfId="0" applyFont="1" applyBorder="1" applyAlignment="1">
      <alignment horizontal="left" vertical="center" wrapText="1"/>
    </xf>
    <xf numFmtId="0" fontId="25" fillId="20" borderId="13"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7" xfId="0" applyFont="1" applyFill="1" applyBorder="1" applyAlignment="1">
      <alignment horizontal="center" vertical="center" textRotation="90"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13"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cellXfs>
  <cellStyles count="3">
    <cellStyle name="Normal" xfId="0" builtinId="0"/>
    <cellStyle name="Normal 2" xfId="1" xr:uid="{00000000-0005-0000-0000-000001000000}"/>
    <cellStyle name="Normal 2 2" xfId="2" xr:uid="{00000000-0005-0000-0000-000002000000}"/>
  </cellStyles>
  <dxfs count="60">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3F8F9F"/>
        </patternFill>
      </fill>
    </dxf>
    <dxf>
      <fill>
        <patternFill>
          <bgColor rgb="FF029425"/>
        </patternFill>
      </fill>
    </dxf>
    <dxf>
      <fill>
        <patternFill>
          <bgColor rgb="FFFF0000"/>
        </patternFill>
      </fill>
    </dxf>
    <dxf>
      <fill>
        <patternFill>
          <bgColor rgb="FFFFFF00"/>
        </patternFill>
      </fill>
    </dxf>
    <dxf>
      <fill>
        <patternFill>
          <bgColor rgb="FF3F8F9F"/>
        </patternFill>
      </fill>
    </dxf>
    <dxf>
      <fill>
        <patternFill>
          <bgColor rgb="FF029425"/>
        </patternFill>
      </fill>
    </dxf>
    <dxf>
      <fill>
        <patternFill>
          <bgColor rgb="FFFF0000"/>
        </patternFill>
      </fill>
    </dxf>
    <dxf>
      <fill>
        <patternFill>
          <bgColor rgb="FFFFFF00"/>
        </patternFill>
      </fill>
    </dxf>
    <dxf>
      <fill>
        <patternFill>
          <bgColor rgb="FF3F8F9F"/>
        </patternFill>
      </fill>
    </dxf>
    <dxf>
      <fill>
        <patternFill>
          <bgColor rgb="FF029425"/>
        </patternFill>
      </fill>
    </dxf>
    <dxf>
      <fill>
        <patternFill>
          <bgColor rgb="FFFF0000"/>
        </patternFill>
      </fill>
    </dxf>
    <dxf>
      <fill>
        <patternFill>
          <bgColor rgb="FFFFFF00"/>
        </patternFill>
      </fill>
    </dxf>
    <dxf>
      <fill>
        <patternFill>
          <bgColor rgb="FF3F8F9F"/>
        </patternFill>
      </fill>
    </dxf>
    <dxf>
      <fill>
        <patternFill>
          <bgColor rgb="FF029425"/>
        </patternFill>
      </fill>
    </dxf>
    <dxf>
      <fill>
        <patternFill>
          <bgColor rgb="FFFF0000"/>
        </patternFill>
      </fill>
    </dxf>
    <dxf>
      <fill>
        <patternFill>
          <bgColor rgb="FFFFFF00"/>
        </patternFill>
      </fill>
    </dxf>
    <dxf>
      <fill>
        <patternFill>
          <bgColor rgb="FF3F8F9F"/>
        </patternFill>
      </fill>
    </dxf>
    <dxf>
      <fill>
        <patternFill>
          <bgColor rgb="FF029425"/>
        </patternFill>
      </fill>
    </dxf>
    <dxf>
      <fill>
        <patternFill>
          <bgColor rgb="FFFF0000"/>
        </patternFill>
      </fill>
    </dxf>
    <dxf>
      <fill>
        <patternFill>
          <bgColor rgb="FFFFFF00"/>
        </patternFill>
      </fill>
    </dxf>
    <dxf>
      <fill>
        <patternFill>
          <bgColor rgb="FF3F8F9F"/>
        </patternFill>
      </fill>
    </dxf>
    <dxf>
      <fill>
        <patternFill>
          <bgColor rgb="FF029425"/>
        </patternFill>
      </fill>
    </dxf>
    <dxf>
      <fill>
        <patternFill>
          <bgColor rgb="FFFF0000"/>
        </patternFill>
      </fill>
    </dxf>
    <dxf>
      <fill>
        <patternFill>
          <bgColor rgb="FFFFFF00"/>
        </patternFill>
      </fill>
    </dxf>
    <dxf>
      <fill>
        <patternFill>
          <bgColor rgb="FF3F8F9F"/>
        </patternFill>
      </fill>
    </dxf>
    <dxf>
      <fill>
        <patternFill>
          <bgColor rgb="FF029425"/>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abelan/AppData/Roaming/Microsoft/Excel/ET%20Contractor%20Occupational%20Health%20and%20Safety%20Baseline%20risk%20assessment%20Rev%208%20(version%202).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sibimb/Documents/HIRA/New%20HIRA%20Templates%202019/ET%20HIRA/ET%20Occupational%20Health%20and%20Safety%20Baseline%20risk%20assessment%20Rev%208%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abelan/Desktop/SHEQ%20SHEQ/HIRA/ET%20HIRA%20new%20templat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sabelan/Desktop/SHEQ%20SHEQ/SHE%20SPEC%20File/Contractor%20HIRA/ET%20Contractor%20Occupational%20Health%20and%20Safety%20Baseline%20risk%20assessment%20Rev%208.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gantshy/Desktop/Telecommunications%20%20Ops%20&amp;%20Field%20Services%20Eastern%20Cape%20Baseline%20Risk%20Assessment%202021%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template  "/>
      <sheetName val="COVID 19"/>
      <sheetName val="Social Factors"/>
      <sheetName val="Office &amp; SurroundingEnvironment"/>
      <sheetName val="Lines and Servitude"/>
      <sheetName val="Equipment Storage Area"/>
      <sheetName val="HV Environment"/>
      <sheetName val="RS- SS-PS"/>
      <sheetName val="Equipment Room"/>
      <sheetName val="Battery Room"/>
      <sheetName val="Tower"/>
      <sheetName val="Road &amp; Air"/>
      <sheetName val="Consequence rating"/>
      <sheetName val="Likelihood rating"/>
      <sheetName val="Risk control effectiveness"/>
      <sheetName val="Risk matrix"/>
      <sheetName val="Linking To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6">
          <cell r="A26" t="str">
            <v>1A</v>
          </cell>
          <cell r="B26" t="str">
            <v>IV</v>
          </cell>
        </row>
        <row r="27">
          <cell r="A27" t="str">
            <v>1B</v>
          </cell>
          <cell r="B27" t="str">
            <v>IV</v>
          </cell>
        </row>
        <row r="28">
          <cell r="A28" t="str">
            <v>1C</v>
          </cell>
          <cell r="B28" t="str">
            <v>III</v>
          </cell>
        </row>
        <row r="29">
          <cell r="A29" t="str">
            <v>1D</v>
          </cell>
          <cell r="B29" t="str">
            <v>III</v>
          </cell>
        </row>
        <row r="30">
          <cell r="A30" t="str">
            <v>2A</v>
          </cell>
          <cell r="B30" t="str">
            <v>IV</v>
          </cell>
        </row>
        <row r="31">
          <cell r="A31" t="str">
            <v>2B</v>
          </cell>
          <cell r="B31" t="str">
            <v>IV</v>
          </cell>
        </row>
        <row r="32">
          <cell r="A32" t="str">
            <v>1E</v>
          </cell>
          <cell r="B32" t="str">
            <v>III</v>
          </cell>
        </row>
        <row r="33">
          <cell r="A33" t="str">
            <v>2C</v>
          </cell>
          <cell r="B33" t="str">
            <v>III</v>
          </cell>
        </row>
        <row r="34">
          <cell r="A34" t="str">
            <v>2D</v>
          </cell>
          <cell r="B34" t="str">
            <v>II</v>
          </cell>
        </row>
        <row r="35">
          <cell r="A35" t="str">
            <v>3A</v>
          </cell>
          <cell r="B35" t="str">
            <v>IV</v>
          </cell>
        </row>
        <row r="36">
          <cell r="A36" t="str">
            <v>3B</v>
          </cell>
          <cell r="B36" t="str">
            <v>III</v>
          </cell>
        </row>
        <row r="37">
          <cell r="A37" t="str">
            <v>4A</v>
          </cell>
          <cell r="B37" t="str">
            <v>III</v>
          </cell>
        </row>
        <row r="38">
          <cell r="A38" t="str">
            <v>5A</v>
          </cell>
          <cell r="B38" t="str">
            <v>II</v>
          </cell>
        </row>
        <row r="39">
          <cell r="A39" t="str">
            <v>2E</v>
          </cell>
          <cell r="B39" t="str">
            <v>II</v>
          </cell>
        </row>
        <row r="40">
          <cell r="A40" t="str">
            <v>3E</v>
          </cell>
          <cell r="B40" t="str">
            <v>I</v>
          </cell>
        </row>
        <row r="41">
          <cell r="A41" t="str">
            <v>3D</v>
          </cell>
          <cell r="B41" t="str">
            <v>II</v>
          </cell>
        </row>
        <row r="42">
          <cell r="A42" t="str">
            <v>3C</v>
          </cell>
          <cell r="B42" t="str">
            <v>II</v>
          </cell>
        </row>
        <row r="43">
          <cell r="A43" t="str">
            <v>4C</v>
          </cell>
          <cell r="B43" t="str">
            <v>II</v>
          </cell>
        </row>
        <row r="44">
          <cell r="A44" t="str">
            <v>4B</v>
          </cell>
          <cell r="B44" t="str">
            <v>III</v>
          </cell>
        </row>
        <row r="45">
          <cell r="A45" t="str">
            <v>5B</v>
          </cell>
          <cell r="B45" t="str">
            <v>II</v>
          </cell>
        </row>
        <row r="46">
          <cell r="A46" t="str">
            <v>4D</v>
          </cell>
          <cell r="B46" t="str">
            <v>I</v>
          </cell>
        </row>
        <row r="47">
          <cell r="A47" t="str">
            <v>4E</v>
          </cell>
          <cell r="B47" t="str">
            <v>I</v>
          </cell>
        </row>
        <row r="48">
          <cell r="A48" t="str">
            <v>5C</v>
          </cell>
          <cell r="B48" t="str">
            <v>II</v>
          </cell>
        </row>
        <row r="49">
          <cell r="A49" t="str">
            <v>5D</v>
          </cell>
          <cell r="B49" t="str">
            <v>I</v>
          </cell>
        </row>
        <row r="50">
          <cell r="A50" t="str">
            <v>5E</v>
          </cell>
          <cell r="B50" t="str">
            <v>I</v>
          </cell>
        </row>
        <row r="51">
          <cell r="A51" t="str">
            <v>6A</v>
          </cell>
          <cell r="B51" t="str">
            <v>I</v>
          </cell>
        </row>
        <row r="52">
          <cell r="A52" t="str">
            <v>6B</v>
          </cell>
          <cell r="B52" t="str">
            <v>I</v>
          </cell>
        </row>
        <row r="53">
          <cell r="A53" t="str">
            <v>6C</v>
          </cell>
          <cell r="B53" t="str">
            <v>I</v>
          </cell>
        </row>
        <row r="54">
          <cell r="A54" t="str">
            <v>6D</v>
          </cell>
          <cell r="B54" t="str">
            <v>I</v>
          </cell>
        </row>
        <row r="55">
          <cell r="A55" t="str">
            <v>6E</v>
          </cell>
          <cell r="B55" t="str">
            <v>I</v>
          </cell>
        </row>
      </sheetData>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template  "/>
      <sheetName val="COVID 19"/>
      <sheetName val="Social Factors"/>
      <sheetName val="Office &amp; SurroundingEnvironment"/>
      <sheetName val="Lines and Servitude"/>
      <sheetName val="Equipment Storage Area"/>
      <sheetName val="HV Environment"/>
      <sheetName val="RS- SS-PS"/>
      <sheetName val="Equipment Room"/>
      <sheetName val="Battery Room"/>
      <sheetName val="Tower"/>
      <sheetName val="Road &amp; Air"/>
      <sheetName val="Consequence rating"/>
      <sheetName val="Likelihood rating"/>
      <sheetName val="Risk control effectiveness"/>
      <sheetName val="Risk matri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26">
          <cell r="A26" t="str">
            <v>1A</v>
          </cell>
          <cell r="B26" t="str">
            <v>IV</v>
          </cell>
        </row>
        <row r="27">
          <cell r="A27" t="str">
            <v>1B</v>
          </cell>
          <cell r="B27" t="str">
            <v>IV</v>
          </cell>
        </row>
        <row r="28">
          <cell r="A28" t="str">
            <v>1C</v>
          </cell>
          <cell r="B28" t="str">
            <v>III</v>
          </cell>
        </row>
        <row r="29">
          <cell r="A29" t="str">
            <v>1D</v>
          </cell>
          <cell r="B29" t="str">
            <v>III</v>
          </cell>
        </row>
        <row r="30">
          <cell r="A30" t="str">
            <v>2A</v>
          </cell>
          <cell r="B30" t="str">
            <v>IV</v>
          </cell>
        </row>
        <row r="31">
          <cell r="A31" t="str">
            <v>2B</v>
          </cell>
          <cell r="B31" t="str">
            <v>IV</v>
          </cell>
        </row>
        <row r="32">
          <cell r="A32" t="str">
            <v>1E</v>
          </cell>
          <cell r="B32" t="str">
            <v>III</v>
          </cell>
        </row>
        <row r="33">
          <cell r="A33" t="str">
            <v>2C</v>
          </cell>
          <cell r="B33" t="str">
            <v>III</v>
          </cell>
        </row>
        <row r="34">
          <cell r="A34" t="str">
            <v>2D</v>
          </cell>
          <cell r="B34" t="str">
            <v>II</v>
          </cell>
        </row>
        <row r="35">
          <cell r="A35" t="str">
            <v>3A</v>
          </cell>
          <cell r="B35" t="str">
            <v>IV</v>
          </cell>
        </row>
        <row r="36">
          <cell r="A36" t="str">
            <v>3B</v>
          </cell>
          <cell r="B36" t="str">
            <v>III</v>
          </cell>
        </row>
        <row r="37">
          <cell r="A37" t="str">
            <v>4A</v>
          </cell>
          <cell r="B37" t="str">
            <v>III</v>
          </cell>
        </row>
        <row r="38">
          <cell r="A38" t="str">
            <v>5A</v>
          </cell>
          <cell r="B38" t="str">
            <v>II</v>
          </cell>
        </row>
        <row r="39">
          <cell r="A39" t="str">
            <v>2E</v>
          </cell>
          <cell r="B39" t="str">
            <v>II</v>
          </cell>
        </row>
        <row r="40">
          <cell r="A40" t="str">
            <v>3E</v>
          </cell>
          <cell r="B40" t="str">
            <v>I</v>
          </cell>
        </row>
        <row r="41">
          <cell r="A41" t="str">
            <v>3D</v>
          </cell>
          <cell r="B41" t="str">
            <v>II</v>
          </cell>
        </row>
        <row r="42">
          <cell r="A42" t="str">
            <v>3C</v>
          </cell>
          <cell r="B42" t="str">
            <v>II</v>
          </cell>
        </row>
        <row r="43">
          <cell r="A43" t="str">
            <v>4C</v>
          </cell>
          <cell r="B43" t="str">
            <v>II</v>
          </cell>
        </row>
        <row r="44">
          <cell r="A44" t="str">
            <v>4B</v>
          </cell>
          <cell r="B44" t="str">
            <v>III</v>
          </cell>
        </row>
        <row r="45">
          <cell r="A45" t="str">
            <v>5B</v>
          </cell>
          <cell r="B45" t="str">
            <v>II</v>
          </cell>
        </row>
        <row r="46">
          <cell r="A46" t="str">
            <v>4D</v>
          </cell>
          <cell r="B46" t="str">
            <v>I</v>
          </cell>
        </row>
        <row r="47">
          <cell r="A47" t="str">
            <v>4E</v>
          </cell>
          <cell r="B47" t="str">
            <v>I</v>
          </cell>
        </row>
        <row r="48">
          <cell r="A48" t="str">
            <v>5C</v>
          </cell>
          <cell r="B48" t="str">
            <v>II</v>
          </cell>
        </row>
        <row r="49">
          <cell r="A49" t="str">
            <v>5D</v>
          </cell>
          <cell r="B49" t="str">
            <v>I</v>
          </cell>
        </row>
        <row r="50">
          <cell r="A50" t="str">
            <v>5E</v>
          </cell>
          <cell r="B50" t="str">
            <v>I</v>
          </cell>
        </row>
        <row r="51">
          <cell r="A51" t="str">
            <v>6A</v>
          </cell>
          <cell r="B51" t="str">
            <v>I</v>
          </cell>
        </row>
        <row r="52">
          <cell r="A52" t="str">
            <v>6B</v>
          </cell>
          <cell r="B52" t="str">
            <v>I</v>
          </cell>
        </row>
        <row r="53">
          <cell r="A53" t="str">
            <v>6C</v>
          </cell>
          <cell r="B53" t="str">
            <v>I</v>
          </cell>
        </row>
        <row r="54">
          <cell r="A54" t="str">
            <v>6D</v>
          </cell>
          <cell r="B54" t="str">
            <v>I</v>
          </cell>
        </row>
        <row r="55">
          <cell r="A55" t="str">
            <v>6E</v>
          </cell>
          <cell r="B55" t="str">
            <v>I</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dio Site SS PS"/>
      <sheetName val="Office"/>
      <sheetName val="Road   Air "/>
      <sheetName val="Risk template"/>
      <sheetName val="Contractor Baseline template"/>
      <sheetName val="Consequence rating"/>
      <sheetName val="Likelihood rating"/>
      <sheetName val="Risk control effectiveness"/>
      <sheetName val="Risk matrix"/>
      <sheetName val="Sheet2"/>
    </sheetNames>
    <sheetDataSet>
      <sheetData sheetId="0"/>
      <sheetData sheetId="1"/>
      <sheetData sheetId="2"/>
      <sheetData sheetId="3"/>
      <sheetData sheetId="4"/>
      <sheetData sheetId="5"/>
      <sheetData sheetId="6"/>
      <sheetData sheetId="7"/>
      <sheetData sheetId="8">
        <row r="26">
          <cell r="A26" t="str">
            <v>1A</v>
          </cell>
          <cell r="B26" t="str">
            <v>IV</v>
          </cell>
        </row>
        <row r="27">
          <cell r="A27" t="str">
            <v>1B</v>
          </cell>
          <cell r="B27" t="str">
            <v>IV</v>
          </cell>
        </row>
        <row r="28">
          <cell r="A28" t="str">
            <v>1C</v>
          </cell>
          <cell r="B28" t="str">
            <v>III</v>
          </cell>
        </row>
        <row r="29">
          <cell r="A29" t="str">
            <v>1D</v>
          </cell>
          <cell r="B29" t="str">
            <v>III</v>
          </cell>
        </row>
        <row r="30">
          <cell r="A30" t="str">
            <v>2A</v>
          </cell>
          <cell r="B30" t="str">
            <v>IV</v>
          </cell>
        </row>
        <row r="31">
          <cell r="A31" t="str">
            <v>2B</v>
          </cell>
          <cell r="B31" t="str">
            <v>IV</v>
          </cell>
        </row>
        <row r="32">
          <cell r="A32" t="str">
            <v>1E</v>
          </cell>
          <cell r="B32" t="str">
            <v>III</v>
          </cell>
        </row>
        <row r="33">
          <cell r="A33" t="str">
            <v>2C</v>
          </cell>
          <cell r="B33" t="str">
            <v>III</v>
          </cell>
        </row>
        <row r="34">
          <cell r="A34" t="str">
            <v>2D</v>
          </cell>
          <cell r="B34" t="str">
            <v>II</v>
          </cell>
        </row>
        <row r="35">
          <cell r="A35" t="str">
            <v>3A</v>
          </cell>
          <cell r="B35" t="str">
            <v>IV</v>
          </cell>
        </row>
        <row r="36">
          <cell r="A36" t="str">
            <v>3B</v>
          </cell>
          <cell r="B36" t="str">
            <v>III</v>
          </cell>
        </row>
        <row r="37">
          <cell r="A37" t="str">
            <v>4A</v>
          </cell>
          <cell r="B37" t="str">
            <v>III</v>
          </cell>
        </row>
        <row r="38">
          <cell r="A38" t="str">
            <v>5A</v>
          </cell>
          <cell r="B38" t="str">
            <v>II</v>
          </cell>
        </row>
        <row r="39">
          <cell r="A39" t="str">
            <v>2E</v>
          </cell>
          <cell r="B39" t="str">
            <v>II</v>
          </cell>
        </row>
        <row r="40">
          <cell r="A40" t="str">
            <v>3E</v>
          </cell>
          <cell r="B40" t="str">
            <v>I</v>
          </cell>
        </row>
        <row r="41">
          <cell r="A41" t="str">
            <v>3D</v>
          </cell>
          <cell r="B41" t="str">
            <v>II</v>
          </cell>
        </row>
        <row r="42">
          <cell r="A42" t="str">
            <v>3C</v>
          </cell>
          <cell r="B42" t="str">
            <v>II</v>
          </cell>
        </row>
        <row r="43">
          <cell r="A43" t="str">
            <v>4C</v>
          </cell>
          <cell r="B43" t="str">
            <v>II</v>
          </cell>
        </row>
        <row r="44">
          <cell r="A44" t="str">
            <v>4B</v>
          </cell>
          <cell r="B44" t="str">
            <v>III</v>
          </cell>
        </row>
        <row r="45">
          <cell r="A45" t="str">
            <v>5B</v>
          </cell>
          <cell r="B45" t="str">
            <v>II</v>
          </cell>
        </row>
        <row r="46">
          <cell r="A46" t="str">
            <v>4D</v>
          </cell>
          <cell r="B46" t="str">
            <v>I</v>
          </cell>
        </row>
        <row r="47">
          <cell r="A47" t="str">
            <v>4E</v>
          </cell>
          <cell r="B47" t="str">
            <v>I</v>
          </cell>
        </row>
        <row r="48">
          <cell r="A48" t="str">
            <v>5C</v>
          </cell>
          <cell r="B48" t="str">
            <v>II</v>
          </cell>
        </row>
        <row r="49">
          <cell r="A49" t="str">
            <v>5D</v>
          </cell>
          <cell r="B49" t="str">
            <v>I</v>
          </cell>
        </row>
        <row r="50">
          <cell r="A50" t="str">
            <v>5E</v>
          </cell>
          <cell r="B50" t="str">
            <v>I</v>
          </cell>
        </row>
        <row r="51">
          <cell r="A51" t="str">
            <v>6A</v>
          </cell>
          <cell r="B51" t="str">
            <v>I</v>
          </cell>
        </row>
        <row r="52">
          <cell r="A52" t="str">
            <v>6B</v>
          </cell>
          <cell r="B52" t="str">
            <v>I</v>
          </cell>
        </row>
        <row r="53">
          <cell r="A53" t="str">
            <v>6C</v>
          </cell>
          <cell r="B53" t="str">
            <v>I</v>
          </cell>
        </row>
        <row r="54">
          <cell r="A54" t="str">
            <v>6D</v>
          </cell>
          <cell r="B54" t="str">
            <v>I</v>
          </cell>
        </row>
        <row r="55">
          <cell r="A55" t="str">
            <v>6E</v>
          </cell>
          <cell r="B55" t="str">
            <v>I</v>
          </cell>
        </row>
      </sheetData>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template  "/>
      <sheetName val="COVID 19"/>
      <sheetName val="Social Factors"/>
      <sheetName val="Office &amp; SurroundingEnvironment"/>
      <sheetName val="Lines and Servitude"/>
      <sheetName val="Equipment Storage Area"/>
      <sheetName val="HV Environment"/>
      <sheetName val="RS- SS-PS"/>
      <sheetName val="Equipment Room"/>
      <sheetName val="Battery Room"/>
      <sheetName val="Tower"/>
      <sheetName val="Road &amp; Air"/>
      <sheetName val="Consequence rating"/>
      <sheetName val="Likelihood rating"/>
      <sheetName val="Risk control effectiveness"/>
      <sheetName val="Risk matrix"/>
      <sheetName val="Linking To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6">
          <cell r="A26" t="str">
            <v>1A</v>
          </cell>
          <cell r="B26" t="str">
            <v>IV</v>
          </cell>
        </row>
        <row r="27">
          <cell r="A27" t="str">
            <v>1B</v>
          </cell>
          <cell r="B27" t="str">
            <v>IV</v>
          </cell>
        </row>
        <row r="28">
          <cell r="A28" t="str">
            <v>1C</v>
          </cell>
          <cell r="B28" t="str">
            <v>III</v>
          </cell>
        </row>
        <row r="29">
          <cell r="A29" t="str">
            <v>1D</v>
          </cell>
          <cell r="B29" t="str">
            <v>III</v>
          </cell>
        </row>
        <row r="30">
          <cell r="A30" t="str">
            <v>2A</v>
          </cell>
          <cell r="B30" t="str">
            <v>IV</v>
          </cell>
        </row>
        <row r="31">
          <cell r="A31" t="str">
            <v>2B</v>
          </cell>
          <cell r="B31" t="str">
            <v>IV</v>
          </cell>
        </row>
        <row r="32">
          <cell r="A32" t="str">
            <v>1E</v>
          </cell>
          <cell r="B32" t="str">
            <v>III</v>
          </cell>
        </row>
        <row r="33">
          <cell r="A33" t="str">
            <v>2C</v>
          </cell>
          <cell r="B33" t="str">
            <v>III</v>
          </cell>
        </row>
        <row r="34">
          <cell r="A34" t="str">
            <v>2D</v>
          </cell>
          <cell r="B34" t="str">
            <v>II</v>
          </cell>
        </row>
        <row r="35">
          <cell r="A35" t="str">
            <v>3A</v>
          </cell>
          <cell r="B35" t="str">
            <v>IV</v>
          </cell>
        </row>
        <row r="36">
          <cell r="A36" t="str">
            <v>3B</v>
          </cell>
          <cell r="B36" t="str">
            <v>III</v>
          </cell>
        </row>
        <row r="37">
          <cell r="A37" t="str">
            <v>4A</v>
          </cell>
          <cell r="B37" t="str">
            <v>III</v>
          </cell>
        </row>
        <row r="38">
          <cell r="A38" t="str">
            <v>5A</v>
          </cell>
          <cell r="B38" t="str">
            <v>II</v>
          </cell>
        </row>
        <row r="39">
          <cell r="A39" t="str">
            <v>2E</v>
          </cell>
          <cell r="B39" t="str">
            <v>II</v>
          </cell>
        </row>
        <row r="40">
          <cell r="A40" t="str">
            <v>3E</v>
          </cell>
          <cell r="B40" t="str">
            <v>I</v>
          </cell>
        </row>
        <row r="41">
          <cell r="A41" t="str">
            <v>3D</v>
          </cell>
          <cell r="B41" t="str">
            <v>II</v>
          </cell>
        </row>
        <row r="42">
          <cell r="A42" t="str">
            <v>3C</v>
          </cell>
          <cell r="B42" t="str">
            <v>II</v>
          </cell>
        </row>
        <row r="43">
          <cell r="A43" t="str">
            <v>4C</v>
          </cell>
          <cell r="B43" t="str">
            <v>II</v>
          </cell>
        </row>
        <row r="44">
          <cell r="A44" t="str">
            <v>4B</v>
          </cell>
          <cell r="B44" t="str">
            <v>III</v>
          </cell>
        </row>
        <row r="45">
          <cell r="A45" t="str">
            <v>5B</v>
          </cell>
          <cell r="B45" t="str">
            <v>II</v>
          </cell>
        </row>
        <row r="46">
          <cell r="A46" t="str">
            <v>4D</v>
          </cell>
          <cell r="B46" t="str">
            <v>I</v>
          </cell>
        </row>
        <row r="47">
          <cell r="A47" t="str">
            <v>4E</v>
          </cell>
          <cell r="B47" t="str">
            <v>I</v>
          </cell>
        </row>
        <row r="48">
          <cell r="A48" t="str">
            <v>5C</v>
          </cell>
          <cell r="B48" t="str">
            <v>II</v>
          </cell>
        </row>
        <row r="49">
          <cell r="A49" t="str">
            <v>5D</v>
          </cell>
          <cell r="B49" t="str">
            <v>I</v>
          </cell>
        </row>
        <row r="50">
          <cell r="A50" t="str">
            <v>5E</v>
          </cell>
          <cell r="B50" t="str">
            <v>I</v>
          </cell>
        </row>
        <row r="51">
          <cell r="A51" t="str">
            <v>6A</v>
          </cell>
          <cell r="B51" t="str">
            <v>I</v>
          </cell>
        </row>
        <row r="52">
          <cell r="A52" t="str">
            <v>6B</v>
          </cell>
          <cell r="B52" t="str">
            <v>I</v>
          </cell>
        </row>
        <row r="53">
          <cell r="A53" t="str">
            <v>6C</v>
          </cell>
          <cell r="B53" t="str">
            <v>I</v>
          </cell>
        </row>
        <row r="54">
          <cell r="A54" t="str">
            <v>6D</v>
          </cell>
          <cell r="B54" t="str">
            <v>I</v>
          </cell>
        </row>
        <row r="55">
          <cell r="A55" t="str">
            <v>6E</v>
          </cell>
          <cell r="B55" t="str">
            <v>I</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template  "/>
      <sheetName val="COVID 19"/>
      <sheetName val="Lines and Servitude"/>
      <sheetName val="Equipment Storage Area"/>
      <sheetName val="HV Environment"/>
      <sheetName val="RS- SS-PS"/>
      <sheetName val="Equipment Room"/>
      <sheetName val="Battery Room"/>
      <sheetName val="Tower"/>
      <sheetName val="Road &amp; Air"/>
      <sheetName val="BYLAWS"/>
      <sheetName val="Office &amp; SurroundingEnvironment"/>
      <sheetName val="Consequence rating"/>
      <sheetName val="Likelihood rating"/>
      <sheetName val="Risk control effectivenes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6">
          <cell r="A26" t="str">
            <v>1A</v>
          </cell>
          <cell r="B26" t="str">
            <v>IV</v>
          </cell>
        </row>
        <row r="27">
          <cell r="A27" t="str">
            <v>1B</v>
          </cell>
          <cell r="B27" t="str">
            <v>IV</v>
          </cell>
        </row>
        <row r="28">
          <cell r="A28" t="str">
            <v>1C</v>
          </cell>
          <cell r="B28" t="str">
            <v>III</v>
          </cell>
        </row>
        <row r="29">
          <cell r="A29" t="str">
            <v>1D</v>
          </cell>
          <cell r="B29" t="str">
            <v>III</v>
          </cell>
        </row>
        <row r="30">
          <cell r="A30" t="str">
            <v>2A</v>
          </cell>
          <cell r="B30" t="str">
            <v>IV</v>
          </cell>
        </row>
        <row r="31">
          <cell r="A31" t="str">
            <v>2B</v>
          </cell>
          <cell r="B31" t="str">
            <v>IV</v>
          </cell>
        </row>
        <row r="32">
          <cell r="A32" t="str">
            <v>1E</v>
          </cell>
          <cell r="B32" t="str">
            <v>III</v>
          </cell>
        </row>
        <row r="33">
          <cell r="A33" t="str">
            <v>2C</v>
          </cell>
          <cell r="B33" t="str">
            <v>III</v>
          </cell>
        </row>
        <row r="34">
          <cell r="A34" t="str">
            <v>2D</v>
          </cell>
          <cell r="B34" t="str">
            <v>II</v>
          </cell>
        </row>
        <row r="35">
          <cell r="A35" t="str">
            <v>3A</v>
          </cell>
          <cell r="B35" t="str">
            <v>IV</v>
          </cell>
        </row>
        <row r="36">
          <cell r="A36" t="str">
            <v>3B</v>
          </cell>
          <cell r="B36" t="str">
            <v>III</v>
          </cell>
        </row>
        <row r="37">
          <cell r="A37" t="str">
            <v>4A</v>
          </cell>
          <cell r="B37" t="str">
            <v>III</v>
          </cell>
        </row>
        <row r="38">
          <cell r="A38" t="str">
            <v>5A</v>
          </cell>
          <cell r="B38" t="str">
            <v>II</v>
          </cell>
        </row>
        <row r="39">
          <cell r="A39" t="str">
            <v>2E</v>
          </cell>
          <cell r="B39" t="str">
            <v>II</v>
          </cell>
        </row>
        <row r="40">
          <cell r="A40" t="str">
            <v>3E</v>
          </cell>
          <cell r="B40" t="str">
            <v>I</v>
          </cell>
        </row>
        <row r="41">
          <cell r="A41" t="str">
            <v>3D</v>
          </cell>
          <cell r="B41" t="str">
            <v>II</v>
          </cell>
        </row>
        <row r="42">
          <cell r="A42" t="str">
            <v>3C</v>
          </cell>
          <cell r="B42" t="str">
            <v>II</v>
          </cell>
        </row>
        <row r="43">
          <cell r="A43" t="str">
            <v>4C</v>
          </cell>
          <cell r="B43" t="str">
            <v>II</v>
          </cell>
        </row>
        <row r="44">
          <cell r="A44" t="str">
            <v>4B</v>
          </cell>
          <cell r="B44" t="str">
            <v>III</v>
          </cell>
        </row>
        <row r="45">
          <cell r="A45" t="str">
            <v>5B</v>
          </cell>
          <cell r="B45" t="str">
            <v>II</v>
          </cell>
        </row>
        <row r="46">
          <cell r="A46" t="str">
            <v>4D</v>
          </cell>
          <cell r="B46" t="str">
            <v>I</v>
          </cell>
        </row>
        <row r="47">
          <cell r="A47" t="str">
            <v>4E</v>
          </cell>
          <cell r="B47" t="str">
            <v>I</v>
          </cell>
        </row>
        <row r="48">
          <cell r="A48" t="str">
            <v>5C</v>
          </cell>
          <cell r="B48" t="str">
            <v>II</v>
          </cell>
        </row>
        <row r="49">
          <cell r="A49" t="str">
            <v>5D</v>
          </cell>
          <cell r="B49" t="str">
            <v>I</v>
          </cell>
        </row>
        <row r="50">
          <cell r="A50" t="str">
            <v>5E</v>
          </cell>
          <cell r="B50" t="str">
            <v>I</v>
          </cell>
        </row>
        <row r="51">
          <cell r="A51" t="str">
            <v>6A</v>
          </cell>
          <cell r="B51" t="str">
            <v>I</v>
          </cell>
        </row>
        <row r="52">
          <cell r="A52" t="str">
            <v>6B</v>
          </cell>
          <cell r="B52" t="str">
            <v>I</v>
          </cell>
        </row>
        <row r="53">
          <cell r="A53" t="str">
            <v>6C</v>
          </cell>
          <cell r="B53" t="str">
            <v>I</v>
          </cell>
        </row>
        <row r="54">
          <cell r="A54" t="str">
            <v>6D</v>
          </cell>
          <cell r="B54" t="str">
            <v>I</v>
          </cell>
        </row>
        <row r="55">
          <cell r="A55" t="str">
            <v>6E</v>
          </cell>
          <cell r="B55" t="str">
            <v>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0"/>
  <sheetViews>
    <sheetView tabSelected="1" topLeftCell="A70" zoomScale="80" zoomScaleNormal="80" workbookViewId="0">
      <selection activeCell="A86" sqref="A86"/>
    </sheetView>
  </sheetViews>
  <sheetFormatPr defaultRowHeight="14.4" x14ac:dyDescent="0.3"/>
  <cols>
    <col min="1" max="1" width="29.6640625" customWidth="1"/>
    <col min="2" max="2" width="32" customWidth="1"/>
    <col min="3" max="3" width="32.5546875" customWidth="1"/>
    <col min="4" max="4" width="9.109375" customWidth="1"/>
    <col min="5" max="5" width="26" style="1" customWidth="1"/>
    <col min="6" max="6" width="41" style="1" customWidth="1"/>
    <col min="7" max="7" width="9.44140625" customWidth="1"/>
    <col min="8" max="9" width="8.33203125" customWidth="1"/>
    <col min="10" max="10" width="8.6640625" customWidth="1"/>
    <col min="11" max="11" width="12.44140625" customWidth="1"/>
    <col min="12" max="12" width="21.6640625" customWidth="1"/>
    <col min="13" max="13" width="17" bestFit="1" customWidth="1"/>
    <col min="31" max="31" width="17.109375" customWidth="1"/>
  </cols>
  <sheetData>
    <row r="1" spans="1:32" ht="15.75" customHeight="1" x14ac:dyDescent="0.3"/>
    <row r="2" spans="1:32" ht="15.75" customHeight="1" x14ac:dyDescent="0.3"/>
    <row r="3" spans="1:32" ht="18" x14ac:dyDescent="0.35">
      <c r="A3" s="155" t="s">
        <v>46</v>
      </c>
      <c r="B3" s="156"/>
      <c r="C3" s="156"/>
      <c r="D3" s="156"/>
      <c r="E3" s="156"/>
      <c r="F3" s="156"/>
      <c r="G3" s="156"/>
      <c r="H3" s="156"/>
      <c r="I3" s="156"/>
      <c r="J3" s="156"/>
      <c r="K3" s="156"/>
      <c r="L3" s="156"/>
      <c r="M3" s="156"/>
    </row>
    <row r="4" spans="1:32" ht="63.75" customHeight="1" x14ac:dyDescent="0.3">
      <c r="A4" s="76" t="s">
        <v>55</v>
      </c>
      <c r="B4" s="157" t="s">
        <v>338</v>
      </c>
      <c r="C4" s="157"/>
      <c r="D4" s="157"/>
      <c r="E4" s="158"/>
      <c r="F4" s="158"/>
      <c r="G4" s="159"/>
      <c r="H4" s="175" t="s">
        <v>339</v>
      </c>
      <c r="I4" s="176"/>
      <c r="J4" s="176"/>
      <c r="K4" s="177"/>
      <c r="L4" s="77" t="s">
        <v>60</v>
      </c>
      <c r="M4" s="78" t="s">
        <v>106</v>
      </c>
      <c r="N4" s="1"/>
      <c r="O4" s="1"/>
      <c r="P4" s="1"/>
    </row>
    <row r="5" spans="1:32" ht="9.75" customHeight="1" x14ac:dyDescent="0.3">
      <c r="A5" s="160"/>
      <c r="B5" s="160"/>
      <c r="C5" s="160"/>
      <c r="D5" s="160"/>
      <c r="E5" s="160"/>
      <c r="F5" s="160"/>
      <c r="G5" s="160"/>
      <c r="H5" s="160"/>
      <c r="I5" s="160"/>
      <c r="J5" s="160"/>
      <c r="K5" s="160"/>
      <c r="L5" s="160"/>
      <c r="M5" s="160"/>
      <c r="N5" s="1"/>
      <c r="O5" s="1"/>
      <c r="P5" s="1"/>
    </row>
    <row r="6" spans="1:32" ht="30" customHeight="1" thickBot="1" x14ac:dyDescent="0.35">
      <c r="A6" s="161" t="s">
        <v>1</v>
      </c>
      <c r="B6" s="164">
        <v>44578</v>
      </c>
      <c r="C6" s="165"/>
      <c r="D6" s="165"/>
      <c r="E6" s="168" t="s">
        <v>425</v>
      </c>
      <c r="F6" s="169" t="s">
        <v>47</v>
      </c>
      <c r="G6" s="170"/>
      <c r="H6" s="134" t="s">
        <v>422</v>
      </c>
      <c r="I6" s="134"/>
      <c r="J6" s="134"/>
      <c r="K6" s="134"/>
      <c r="L6" s="75" t="s">
        <v>56</v>
      </c>
      <c r="M6" s="75" t="s">
        <v>396</v>
      </c>
      <c r="N6" s="1"/>
      <c r="O6" s="1"/>
      <c r="P6" s="1"/>
      <c r="AA6" s="80" t="s">
        <v>104</v>
      </c>
      <c r="AB6" s="80" t="s">
        <v>44</v>
      </c>
      <c r="AC6" s="80">
        <v>1</v>
      </c>
      <c r="AD6" s="80" t="s">
        <v>68</v>
      </c>
      <c r="AE6" s="80" t="s">
        <v>38</v>
      </c>
      <c r="AF6" s="29" t="s">
        <v>9</v>
      </c>
    </row>
    <row r="7" spans="1:32" ht="30.75" customHeight="1" thickBot="1" x14ac:dyDescent="0.35">
      <c r="A7" s="162"/>
      <c r="B7" s="166"/>
      <c r="C7" s="166"/>
      <c r="D7" s="166"/>
      <c r="E7" s="168"/>
      <c r="F7" s="171"/>
      <c r="G7" s="172"/>
      <c r="H7" s="134" t="s">
        <v>424</v>
      </c>
      <c r="I7" s="134"/>
      <c r="J7" s="134"/>
      <c r="K7" s="134"/>
      <c r="L7" s="75" t="s">
        <v>107</v>
      </c>
      <c r="M7" s="89">
        <v>1</v>
      </c>
      <c r="N7" s="1"/>
      <c r="O7" s="1"/>
      <c r="P7" s="1"/>
      <c r="AA7" s="80" t="s">
        <v>14</v>
      </c>
      <c r="AB7" s="80" t="s">
        <v>45</v>
      </c>
      <c r="AC7" s="80">
        <v>2</v>
      </c>
      <c r="AD7" s="80" t="s">
        <v>69</v>
      </c>
      <c r="AE7" s="80" t="s">
        <v>63</v>
      </c>
      <c r="AF7" s="27" t="s">
        <v>11</v>
      </c>
    </row>
    <row r="8" spans="1:32" ht="30.75" customHeight="1" thickBot="1" x14ac:dyDescent="0.35">
      <c r="A8" s="162"/>
      <c r="B8" s="166"/>
      <c r="C8" s="166"/>
      <c r="D8" s="166"/>
      <c r="E8" s="168"/>
      <c r="F8" s="171"/>
      <c r="G8" s="172"/>
      <c r="H8" s="134" t="s">
        <v>109</v>
      </c>
      <c r="I8" s="134"/>
      <c r="J8" s="134"/>
      <c r="K8" s="134"/>
      <c r="L8" s="75" t="s">
        <v>108</v>
      </c>
      <c r="M8" s="90" t="s">
        <v>397</v>
      </c>
      <c r="N8" s="1"/>
      <c r="O8" s="1"/>
      <c r="P8" s="1"/>
      <c r="AA8" s="81"/>
      <c r="AB8" s="81"/>
      <c r="AC8" s="81">
        <v>3</v>
      </c>
      <c r="AD8" s="81" t="s">
        <v>70</v>
      </c>
      <c r="AE8" s="80" t="s">
        <v>65</v>
      </c>
      <c r="AF8" s="6" t="s">
        <v>12</v>
      </c>
    </row>
    <row r="9" spans="1:32" ht="27.75" customHeight="1" x14ac:dyDescent="0.3">
      <c r="A9" s="163"/>
      <c r="B9" s="167"/>
      <c r="C9" s="167"/>
      <c r="D9" s="167"/>
      <c r="E9" s="168"/>
      <c r="F9" s="173"/>
      <c r="G9" s="174"/>
      <c r="H9" s="135" t="s">
        <v>423</v>
      </c>
      <c r="I9" s="134"/>
      <c r="J9" s="134"/>
      <c r="K9" s="134"/>
      <c r="L9" s="75"/>
      <c r="M9" s="79"/>
      <c r="N9" s="1"/>
      <c r="O9" s="1"/>
      <c r="P9" s="1"/>
      <c r="AA9" s="84"/>
      <c r="AB9" s="84"/>
      <c r="AC9" s="84">
        <v>4</v>
      </c>
      <c r="AD9" s="84" t="s">
        <v>71</v>
      </c>
      <c r="AE9" s="84" t="s">
        <v>39</v>
      </c>
      <c r="AF9" s="85" t="s">
        <v>13</v>
      </c>
    </row>
    <row r="10" spans="1:32" ht="15.75" customHeight="1" thickBot="1" x14ac:dyDescent="0.35">
      <c r="A10" s="136" t="s">
        <v>43</v>
      </c>
      <c r="B10" s="137"/>
      <c r="C10" s="137"/>
      <c r="D10" s="137"/>
      <c r="E10" s="137"/>
      <c r="F10" s="137"/>
      <c r="G10" s="137"/>
      <c r="H10" s="137"/>
      <c r="I10" s="137"/>
      <c r="J10" s="137"/>
      <c r="K10" s="137"/>
      <c r="L10" s="137"/>
      <c r="M10" s="137"/>
      <c r="N10" s="1"/>
      <c r="O10" s="1"/>
      <c r="P10" s="1"/>
      <c r="AA10" s="80"/>
      <c r="AB10" s="80"/>
      <c r="AC10" s="80">
        <v>5</v>
      </c>
      <c r="AD10" s="80" t="s">
        <v>72</v>
      </c>
      <c r="AE10" s="80"/>
      <c r="AF10" s="80"/>
    </row>
    <row r="11" spans="1:32" ht="78" customHeight="1" thickBot="1" x14ac:dyDescent="0.35">
      <c r="A11" s="39" t="s">
        <v>112</v>
      </c>
      <c r="B11" s="39" t="s">
        <v>113</v>
      </c>
      <c r="C11" s="39" t="s">
        <v>110</v>
      </c>
      <c r="D11" s="40" t="s">
        <v>111</v>
      </c>
      <c r="E11" s="44" t="s">
        <v>2</v>
      </c>
      <c r="F11" s="45" t="s">
        <v>0</v>
      </c>
      <c r="G11" s="46"/>
      <c r="H11" s="97"/>
      <c r="I11" s="127" t="s">
        <v>3</v>
      </c>
      <c r="J11" s="142"/>
      <c r="K11" s="144" t="s">
        <v>42</v>
      </c>
      <c r="L11" s="41" t="s">
        <v>4</v>
      </c>
      <c r="M11" s="42" t="s">
        <v>5</v>
      </c>
      <c r="N11" s="1"/>
      <c r="O11" s="1"/>
      <c r="Z11" s="30"/>
      <c r="AA11" s="30"/>
      <c r="AB11" s="86">
        <v>6</v>
      </c>
      <c r="AC11" s="30"/>
      <c r="AD11" s="30"/>
      <c r="AE11" s="30"/>
    </row>
    <row r="12" spans="1:32" s="24" customFormat="1" ht="156" customHeight="1" thickBot="1" x14ac:dyDescent="0.25">
      <c r="A12" s="31" t="s">
        <v>40</v>
      </c>
      <c r="B12" s="34" t="s">
        <v>58</v>
      </c>
      <c r="C12" s="33" t="s">
        <v>57</v>
      </c>
      <c r="D12" s="33" t="s">
        <v>8</v>
      </c>
      <c r="E12" s="88" t="s">
        <v>59</v>
      </c>
      <c r="F12" s="32" t="s">
        <v>105</v>
      </c>
      <c r="G12" s="38" t="s">
        <v>10</v>
      </c>
      <c r="H12" s="37" t="s">
        <v>6</v>
      </c>
      <c r="I12" s="98"/>
      <c r="J12" s="143"/>
      <c r="K12" s="145"/>
      <c r="L12" s="35" t="s">
        <v>41</v>
      </c>
      <c r="M12" s="36" t="s">
        <v>7</v>
      </c>
      <c r="N12" s="23"/>
      <c r="O12" s="23"/>
      <c r="P12" s="23"/>
      <c r="R12" s="128" t="s">
        <v>15</v>
      </c>
      <c r="S12" s="25">
        <v>6</v>
      </c>
      <c r="T12" s="26" t="s">
        <v>12</v>
      </c>
      <c r="U12" s="27" t="s">
        <v>11</v>
      </c>
      <c r="V12" s="28" t="s">
        <v>9</v>
      </c>
      <c r="W12" s="28" t="s">
        <v>9</v>
      </c>
      <c r="X12" s="28" t="s">
        <v>9</v>
      </c>
    </row>
    <row r="13" spans="1:32" ht="51.6" thickBot="1" x14ac:dyDescent="0.35">
      <c r="A13" s="138" t="s">
        <v>229</v>
      </c>
      <c r="B13" s="109" t="s">
        <v>230</v>
      </c>
      <c r="C13" s="109" t="s">
        <v>183</v>
      </c>
      <c r="D13" s="109" t="s">
        <v>44</v>
      </c>
      <c r="E13" s="109" t="s">
        <v>239</v>
      </c>
      <c r="F13" s="102" t="s">
        <v>243</v>
      </c>
      <c r="G13" s="2">
        <v>4</v>
      </c>
      <c r="H13" s="2" t="s">
        <v>71</v>
      </c>
      <c r="I13" s="99" t="str">
        <f>CONCATENATE(G13,H13)</f>
        <v>4D</v>
      </c>
      <c r="J13" s="91" t="str">
        <f>IF(OR(ISBLANK(G13),ISBLANK(H13))," ",VLOOKUP(I13,'Risk matrix'!$A$26:$B$55,2,FALSE))</f>
        <v>I</v>
      </c>
      <c r="K13" s="3" t="s">
        <v>63</v>
      </c>
      <c r="L13" s="102" t="s">
        <v>244</v>
      </c>
      <c r="M13" s="109" t="s">
        <v>399</v>
      </c>
      <c r="N13" s="87"/>
      <c r="O13" s="1"/>
      <c r="P13" s="1"/>
      <c r="R13" s="129"/>
      <c r="S13" s="5">
        <v>5</v>
      </c>
      <c r="T13" s="6" t="s">
        <v>12</v>
      </c>
      <c r="U13" s="7" t="s">
        <v>11</v>
      </c>
      <c r="V13" s="7" t="s">
        <v>11</v>
      </c>
      <c r="W13" s="8" t="s">
        <v>9</v>
      </c>
      <c r="X13" s="8" t="s">
        <v>9</v>
      </c>
    </row>
    <row r="14" spans="1:32" ht="41.4" thickBot="1" x14ac:dyDescent="0.35">
      <c r="A14" s="138"/>
      <c r="B14" s="109" t="s">
        <v>231</v>
      </c>
      <c r="C14" s="109" t="s">
        <v>235</v>
      </c>
      <c r="D14" s="109" t="s">
        <v>44</v>
      </c>
      <c r="E14" s="109" t="s">
        <v>240</v>
      </c>
      <c r="F14" s="102" t="s">
        <v>243</v>
      </c>
      <c r="G14" s="2">
        <v>4</v>
      </c>
      <c r="H14" s="2" t="s">
        <v>70</v>
      </c>
      <c r="I14" s="99" t="str">
        <f>CONCATENATE(G14,H14)</f>
        <v>4C</v>
      </c>
      <c r="J14" s="91" t="str">
        <f>IF(OR(ISBLANK(G14),ISBLANK(H14))," ",VLOOKUP(I14,'Risk matrix'!$A$26:$B$55,2,FALSE))</f>
        <v>II</v>
      </c>
      <c r="K14" s="3" t="s">
        <v>63</v>
      </c>
      <c r="L14" s="102" t="s">
        <v>244</v>
      </c>
      <c r="M14" s="109" t="s">
        <v>400</v>
      </c>
      <c r="N14" s="87"/>
      <c r="O14" s="1"/>
      <c r="P14" s="1"/>
      <c r="R14" s="129"/>
      <c r="S14" s="5">
        <v>4</v>
      </c>
      <c r="T14" s="9" t="s">
        <v>13</v>
      </c>
      <c r="U14" s="6" t="s">
        <v>12</v>
      </c>
      <c r="V14" s="7" t="s">
        <v>11</v>
      </c>
      <c r="W14" s="8" t="s">
        <v>9</v>
      </c>
      <c r="X14" s="8" t="s">
        <v>9</v>
      </c>
    </row>
    <row r="15" spans="1:32" ht="51.6" thickBot="1" x14ac:dyDescent="0.35">
      <c r="A15" s="138"/>
      <c r="B15" s="109" t="s">
        <v>232</v>
      </c>
      <c r="C15" s="109" t="s">
        <v>236</v>
      </c>
      <c r="D15" s="109" t="s">
        <v>44</v>
      </c>
      <c r="E15" s="109" t="s">
        <v>241</v>
      </c>
      <c r="F15" s="102" t="s">
        <v>243</v>
      </c>
      <c r="G15" s="2">
        <v>4</v>
      </c>
      <c r="H15" s="2" t="s">
        <v>71</v>
      </c>
      <c r="I15" s="99" t="str">
        <f>CONCATENATE(G15,H15)</f>
        <v>4D</v>
      </c>
      <c r="J15" s="91" t="str">
        <f>IF(OR(ISBLANK(G15),ISBLANK(H15))," ",VLOOKUP(I15,'Risk matrix'!$A$26:$B$55,2,FALSE))</f>
        <v>I</v>
      </c>
      <c r="K15" s="3" t="s">
        <v>63</v>
      </c>
      <c r="L15" s="102" t="s">
        <v>244</v>
      </c>
      <c r="M15" s="109" t="s">
        <v>401</v>
      </c>
      <c r="N15" s="87"/>
      <c r="O15" s="1"/>
      <c r="P15" s="1"/>
      <c r="R15" s="129"/>
      <c r="S15" s="5">
        <v>3</v>
      </c>
      <c r="T15" s="9" t="s">
        <v>13</v>
      </c>
      <c r="U15" s="6" t="s">
        <v>12</v>
      </c>
      <c r="V15" s="7" t="s">
        <v>11</v>
      </c>
      <c r="W15" s="7" t="s">
        <v>11</v>
      </c>
      <c r="X15" s="8" t="s">
        <v>9</v>
      </c>
    </row>
    <row r="16" spans="1:32" ht="41.4" thickBot="1" x14ac:dyDescent="0.35">
      <c r="A16" s="138"/>
      <c r="B16" s="109" t="s">
        <v>233</v>
      </c>
      <c r="C16" s="109" t="s">
        <v>237</v>
      </c>
      <c r="D16" s="109" t="s">
        <v>45</v>
      </c>
      <c r="E16" s="109" t="s">
        <v>239</v>
      </c>
      <c r="F16" s="102" t="s">
        <v>243</v>
      </c>
      <c r="G16" s="2">
        <v>4</v>
      </c>
      <c r="H16" s="2" t="s">
        <v>71</v>
      </c>
      <c r="I16" s="99" t="str">
        <f>CONCATENATE(G16,H16)</f>
        <v>4D</v>
      </c>
      <c r="J16" s="91" t="str">
        <f>IF(OR(ISBLANK(G16),ISBLANK(H16))," ",VLOOKUP(I16,'Risk matrix'!$A$26:$B$55,2,FALSE))</f>
        <v>I</v>
      </c>
      <c r="K16" s="3" t="s">
        <v>63</v>
      </c>
      <c r="L16" s="102" t="s">
        <v>244</v>
      </c>
      <c r="M16" s="109" t="s">
        <v>402</v>
      </c>
      <c r="N16" s="87"/>
      <c r="O16" s="1"/>
      <c r="P16" s="1"/>
      <c r="R16" s="129"/>
      <c r="S16" s="5">
        <v>2</v>
      </c>
      <c r="T16" s="9" t="s">
        <v>13</v>
      </c>
      <c r="U16" s="9" t="s">
        <v>13</v>
      </c>
      <c r="V16" s="6" t="s">
        <v>12</v>
      </c>
      <c r="W16" s="7" t="s">
        <v>11</v>
      </c>
      <c r="X16" s="7" t="s">
        <v>11</v>
      </c>
    </row>
    <row r="17" spans="1:24" ht="41.4" thickBot="1" x14ac:dyDescent="0.35">
      <c r="A17" s="139"/>
      <c r="B17" s="109" t="s">
        <v>234</v>
      </c>
      <c r="C17" s="109" t="s">
        <v>238</v>
      </c>
      <c r="D17" s="109" t="s">
        <v>44</v>
      </c>
      <c r="E17" s="109" t="s">
        <v>242</v>
      </c>
      <c r="F17" s="102" t="s">
        <v>243</v>
      </c>
      <c r="G17" s="2">
        <v>2</v>
      </c>
      <c r="H17" s="2" t="s">
        <v>69</v>
      </c>
      <c r="I17" s="99" t="str">
        <f>CONCATENATE(G17,H17)</f>
        <v>2B</v>
      </c>
      <c r="J17" s="91" t="str">
        <f>IF(OR(ISBLANK(G17),ISBLANK(H17))," ",VLOOKUP(I17,'Risk matrix'!$A$26:$B$55,2,FALSE))</f>
        <v>IV</v>
      </c>
      <c r="K17" s="3" t="s">
        <v>63</v>
      </c>
      <c r="L17" s="102" t="s">
        <v>244</v>
      </c>
      <c r="M17" s="109" t="s">
        <v>245</v>
      </c>
      <c r="N17" s="87"/>
      <c r="O17" s="1"/>
      <c r="P17" s="1"/>
      <c r="R17" s="130"/>
      <c r="S17" s="5">
        <v>1</v>
      </c>
      <c r="T17" s="9" t="s">
        <v>13</v>
      </c>
      <c r="U17" s="9" t="s">
        <v>13</v>
      </c>
      <c r="V17" s="6" t="s">
        <v>12</v>
      </c>
      <c r="W17" s="6" t="s">
        <v>12</v>
      </c>
      <c r="X17" s="6" t="s">
        <v>12</v>
      </c>
    </row>
    <row r="18" spans="1:24" ht="106.2" thickBot="1" x14ac:dyDescent="0.35">
      <c r="A18" s="140" t="s">
        <v>220</v>
      </c>
      <c r="B18" s="91" t="s">
        <v>161</v>
      </c>
      <c r="C18" s="104" t="s">
        <v>179</v>
      </c>
      <c r="D18" s="104" t="s">
        <v>221</v>
      </c>
      <c r="E18" s="105" t="s">
        <v>195</v>
      </c>
      <c r="F18" s="105" t="s">
        <v>201</v>
      </c>
      <c r="G18" s="2">
        <v>3</v>
      </c>
      <c r="H18" s="2" t="s">
        <v>69</v>
      </c>
      <c r="I18" s="106" t="str">
        <f t="shared" ref="I18:I35" si="0">CONCATENATE(G18,H18)</f>
        <v>3B</v>
      </c>
      <c r="J18" s="91" t="str">
        <f>IF(OR(ISBLANK(G18),ISBLANK(H18))," ",VLOOKUP(I18,'Risk matrix'!$A$26:$B$55,2,FALSE))</f>
        <v>III</v>
      </c>
      <c r="K18" s="3" t="s">
        <v>63</v>
      </c>
      <c r="L18" s="102" t="s">
        <v>244</v>
      </c>
      <c r="M18" s="111" t="s">
        <v>403</v>
      </c>
      <c r="N18" s="87"/>
      <c r="O18" s="1"/>
      <c r="P18" s="1"/>
      <c r="R18" s="10"/>
      <c r="S18" s="11"/>
      <c r="T18" s="12" t="s">
        <v>68</v>
      </c>
      <c r="U18" s="12" t="s">
        <v>69</v>
      </c>
      <c r="V18" s="12" t="s">
        <v>70</v>
      </c>
      <c r="W18" s="12" t="s">
        <v>71</v>
      </c>
      <c r="X18" s="12" t="s">
        <v>72</v>
      </c>
    </row>
    <row r="19" spans="1:24" ht="72" thickBot="1" x14ac:dyDescent="0.35">
      <c r="A19" s="141"/>
      <c r="B19" s="105" t="s">
        <v>162</v>
      </c>
      <c r="C19" s="105" t="s">
        <v>180</v>
      </c>
      <c r="D19" s="105" t="s">
        <v>44</v>
      </c>
      <c r="E19" s="105" t="s">
        <v>195</v>
      </c>
      <c r="F19" s="105" t="s">
        <v>202</v>
      </c>
      <c r="G19" s="2">
        <v>2</v>
      </c>
      <c r="H19" s="2" t="s">
        <v>68</v>
      </c>
      <c r="I19" s="106" t="str">
        <f t="shared" si="0"/>
        <v>2A</v>
      </c>
      <c r="J19" s="91" t="str">
        <f>IF(OR(ISBLANK(G19),ISBLANK(H19))," ",VLOOKUP(I19,'Risk matrix'!$A$26:$B$55,2,FALSE))</f>
        <v>IV</v>
      </c>
      <c r="K19" s="3" t="s">
        <v>63</v>
      </c>
      <c r="L19" s="102" t="s">
        <v>244</v>
      </c>
      <c r="M19" s="111" t="s">
        <v>404</v>
      </c>
      <c r="N19" s="87"/>
      <c r="O19" s="1"/>
      <c r="P19" s="1"/>
      <c r="R19" s="10"/>
      <c r="S19" s="11"/>
      <c r="T19" s="131" t="s">
        <v>6</v>
      </c>
      <c r="U19" s="132"/>
      <c r="V19" s="132"/>
      <c r="W19" s="132"/>
      <c r="X19" s="133"/>
    </row>
    <row r="20" spans="1:24" ht="61.2" x14ac:dyDescent="0.3">
      <c r="A20" s="141"/>
      <c r="B20" s="105" t="s">
        <v>163</v>
      </c>
      <c r="C20" s="104" t="s">
        <v>181</v>
      </c>
      <c r="D20" s="104" t="s">
        <v>44</v>
      </c>
      <c r="E20" s="105" t="s">
        <v>195</v>
      </c>
      <c r="F20" s="105" t="s">
        <v>203</v>
      </c>
      <c r="G20" s="2">
        <v>2</v>
      </c>
      <c r="H20" s="2" t="s">
        <v>68</v>
      </c>
      <c r="I20" s="106" t="str">
        <f t="shared" si="0"/>
        <v>2A</v>
      </c>
      <c r="J20" s="91" t="str">
        <f>IF(OR(ISBLANK(G20),ISBLANK(H20))," ",VLOOKUP(I20,'Risk matrix'!$A$26:$B$55,2,FALSE))</f>
        <v>IV</v>
      </c>
      <c r="K20" s="3" t="s">
        <v>63</v>
      </c>
      <c r="L20" s="102" t="s">
        <v>244</v>
      </c>
      <c r="M20" s="111" t="s">
        <v>405</v>
      </c>
      <c r="N20" s="87"/>
      <c r="O20" s="1"/>
      <c r="P20" s="1"/>
    </row>
    <row r="21" spans="1:24" ht="91.8" x14ac:dyDescent="0.3">
      <c r="A21" s="141"/>
      <c r="B21" s="105" t="s">
        <v>164</v>
      </c>
      <c r="C21" s="104" t="s">
        <v>182</v>
      </c>
      <c r="D21" s="104" t="s">
        <v>44</v>
      </c>
      <c r="E21" s="105" t="s">
        <v>195</v>
      </c>
      <c r="F21" s="105" t="s">
        <v>204</v>
      </c>
      <c r="G21" s="2">
        <v>4</v>
      </c>
      <c r="H21" s="2" t="s">
        <v>70</v>
      </c>
      <c r="I21" s="106" t="str">
        <f t="shared" si="0"/>
        <v>4C</v>
      </c>
      <c r="J21" s="91" t="str">
        <f>IF(OR(ISBLANK(G21),ISBLANK(H21))," ",VLOOKUP(I21,'Risk matrix'!$A$26:$B$55,2,FALSE))</f>
        <v>II</v>
      </c>
      <c r="K21" s="3" t="s">
        <v>63</v>
      </c>
      <c r="L21" s="102" t="s">
        <v>244</v>
      </c>
      <c r="M21" s="111" t="s">
        <v>406</v>
      </c>
      <c r="N21" s="87"/>
      <c r="O21" s="1"/>
      <c r="P21" s="1"/>
    </row>
    <row r="22" spans="1:24" ht="40.799999999999997" x14ac:dyDescent="0.3">
      <c r="A22" s="141"/>
      <c r="B22" s="105" t="s">
        <v>165</v>
      </c>
      <c r="C22" s="104" t="s">
        <v>183</v>
      </c>
      <c r="D22" s="104" t="s">
        <v>44</v>
      </c>
      <c r="E22" s="105" t="s">
        <v>196</v>
      </c>
      <c r="F22" s="105" t="s">
        <v>205</v>
      </c>
      <c r="G22" s="2">
        <v>4</v>
      </c>
      <c r="H22" s="2" t="s">
        <v>70</v>
      </c>
      <c r="I22" s="106" t="str">
        <f t="shared" si="0"/>
        <v>4C</v>
      </c>
      <c r="J22" s="91" t="str">
        <f>IF(OR(ISBLANK(G22),ISBLANK(H22))," ",VLOOKUP(I22,'Risk matrix'!$A$26:$B$55,2,FALSE))</f>
        <v>II</v>
      </c>
      <c r="K22" s="3" t="s">
        <v>63</v>
      </c>
      <c r="L22" s="102" t="s">
        <v>244</v>
      </c>
      <c r="M22" s="111" t="s">
        <v>407</v>
      </c>
      <c r="N22" s="87"/>
      <c r="O22" s="1"/>
      <c r="P22" s="1"/>
    </row>
    <row r="23" spans="1:24" ht="30.6" x14ac:dyDescent="0.3">
      <c r="A23" s="141"/>
      <c r="B23" s="105" t="s">
        <v>166</v>
      </c>
      <c r="C23" s="104" t="s">
        <v>184</v>
      </c>
      <c r="D23" s="104" t="s">
        <v>44</v>
      </c>
      <c r="E23" s="105" t="s">
        <v>195</v>
      </c>
      <c r="F23" s="105" t="s">
        <v>206</v>
      </c>
      <c r="G23" s="2">
        <v>6</v>
      </c>
      <c r="H23" s="2" t="s">
        <v>68</v>
      </c>
      <c r="I23" s="106" t="str">
        <f t="shared" si="0"/>
        <v>6A</v>
      </c>
      <c r="J23" s="91" t="str">
        <f>IF(OR(ISBLANK(G23),ISBLANK(H23))," ",VLOOKUP(I23,'Risk matrix'!$A$26:$B$55,2,FALSE))</f>
        <v>I</v>
      </c>
      <c r="K23" s="3" t="s">
        <v>63</v>
      </c>
      <c r="L23" s="102" t="s">
        <v>244</v>
      </c>
      <c r="M23" s="111" t="s">
        <v>408</v>
      </c>
      <c r="N23" s="87"/>
      <c r="O23" s="1"/>
      <c r="P23" s="1"/>
    </row>
    <row r="24" spans="1:24" ht="66" x14ac:dyDescent="0.3">
      <c r="A24" s="141"/>
      <c r="B24" s="105" t="s">
        <v>167</v>
      </c>
      <c r="C24" s="104" t="s">
        <v>185</v>
      </c>
      <c r="D24" s="104" t="s">
        <v>44</v>
      </c>
      <c r="E24" s="105" t="s">
        <v>195</v>
      </c>
      <c r="F24" s="105" t="s">
        <v>207</v>
      </c>
      <c r="G24" s="2">
        <v>5</v>
      </c>
      <c r="H24" s="2" t="s">
        <v>71</v>
      </c>
      <c r="I24" s="106" t="str">
        <f t="shared" si="0"/>
        <v>5D</v>
      </c>
      <c r="J24" s="91" t="str">
        <f>IF(OR(ISBLANK(G24),ISBLANK(H24))," ",VLOOKUP(I24,'Risk matrix'!$A$26:$B$55,2,FALSE))</f>
        <v>I</v>
      </c>
      <c r="K24" s="3" t="s">
        <v>63</v>
      </c>
      <c r="L24" s="102" t="s">
        <v>244</v>
      </c>
      <c r="M24" s="111" t="s">
        <v>409</v>
      </c>
      <c r="N24" s="87"/>
      <c r="O24" s="1"/>
      <c r="P24" s="1"/>
    </row>
    <row r="25" spans="1:24" ht="118.8" x14ac:dyDescent="0.3">
      <c r="A25" s="141"/>
      <c r="B25" s="105" t="s">
        <v>168</v>
      </c>
      <c r="C25" s="104" t="s">
        <v>186</v>
      </c>
      <c r="D25" s="104" t="s">
        <v>222</v>
      </c>
      <c r="E25" s="105" t="s">
        <v>195</v>
      </c>
      <c r="F25" s="105" t="s">
        <v>208</v>
      </c>
      <c r="G25" s="2">
        <v>5</v>
      </c>
      <c r="H25" s="2" t="s">
        <v>71</v>
      </c>
      <c r="I25" s="106" t="str">
        <f t="shared" si="0"/>
        <v>5D</v>
      </c>
      <c r="J25" s="91" t="str">
        <f>IF(OR(ISBLANK(G25),ISBLANK(H25))," ",VLOOKUP(I25,'Risk matrix'!$A$26:$B$55,2,FALSE))</f>
        <v>I</v>
      </c>
      <c r="K25" s="3" t="s">
        <v>63</v>
      </c>
      <c r="L25" s="102" t="s">
        <v>244</v>
      </c>
      <c r="M25" s="111" t="s">
        <v>410</v>
      </c>
      <c r="N25" s="87"/>
      <c r="O25" s="1"/>
      <c r="P25" s="1"/>
    </row>
    <row r="26" spans="1:24" ht="61.2" x14ac:dyDescent="0.3">
      <c r="A26" s="141"/>
      <c r="B26" s="105" t="s">
        <v>169</v>
      </c>
      <c r="C26" s="104" t="s">
        <v>187</v>
      </c>
      <c r="D26" s="104" t="s">
        <v>221</v>
      </c>
      <c r="E26" s="105" t="s">
        <v>195</v>
      </c>
      <c r="F26" s="105" t="s">
        <v>209</v>
      </c>
      <c r="G26" s="2">
        <v>4</v>
      </c>
      <c r="H26" s="2" t="s">
        <v>71</v>
      </c>
      <c r="I26" s="106" t="str">
        <f t="shared" si="0"/>
        <v>4D</v>
      </c>
      <c r="J26" s="91" t="str">
        <f>IF(OR(ISBLANK(G26),ISBLANK(H26))," ",VLOOKUP(I26,'Risk matrix'!$A$26:$B$55,2,FALSE))</f>
        <v>I</v>
      </c>
      <c r="K26" s="3" t="s">
        <v>63</v>
      </c>
      <c r="L26" s="102" t="s">
        <v>244</v>
      </c>
      <c r="M26" s="111" t="s">
        <v>411</v>
      </c>
      <c r="N26" s="87"/>
      <c r="O26" s="1"/>
      <c r="P26" s="1"/>
    </row>
    <row r="27" spans="1:24" ht="40.799999999999997" x14ac:dyDescent="0.3">
      <c r="A27" s="141"/>
      <c r="B27" s="107" t="s">
        <v>170</v>
      </c>
      <c r="C27" s="107" t="s">
        <v>181</v>
      </c>
      <c r="D27" s="108" t="s">
        <v>44</v>
      </c>
      <c r="E27" s="105" t="s">
        <v>197</v>
      </c>
      <c r="F27" s="107" t="s">
        <v>210</v>
      </c>
      <c r="G27" s="2">
        <v>4</v>
      </c>
      <c r="H27" s="2" t="s">
        <v>71</v>
      </c>
      <c r="I27" s="106" t="str">
        <f t="shared" si="0"/>
        <v>4D</v>
      </c>
      <c r="J27" s="91" t="str">
        <f>IF(OR(ISBLANK(G27),ISBLANK(H27))," ",VLOOKUP(I27,'Risk matrix'!$A$26:$B$55,2,FALSE))</f>
        <v>I</v>
      </c>
      <c r="K27" s="3" t="s">
        <v>63</v>
      </c>
      <c r="L27" s="102" t="s">
        <v>244</v>
      </c>
      <c r="M27" s="111" t="s">
        <v>412</v>
      </c>
      <c r="N27" s="87"/>
      <c r="O27" s="1"/>
      <c r="P27" s="1"/>
    </row>
    <row r="28" spans="1:24" ht="52.8" x14ac:dyDescent="0.3">
      <c r="A28" s="141"/>
      <c r="B28" s="108" t="s">
        <v>171</v>
      </c>
      <c r="C28" s="108" t="s">
        <v>188</v>
      </c>
      <c r="D28" s="108" t="s">
        <v>44</v>
      </c>
      <c r="E28" s="105" t="s">
        <v>198</v>
      </c>
      <c r="F28" s="107" t="s">
        <v>211</v>
      </c>
      <c r="G28" s="2">
        <v>5</v>
      </c>
      <c r="H28" s="2" t="s">
        <v>70</v>
      </c>
      <c r="I28" s="106" t="str">
        <f t="shared" si="0"/>
        <v>5C</v>
      </c>
      <c r="J28" s="91" t="str">
        <f>IF(OR(ISBLANK(G28),ISBLANK(H28))," ",VLOOKUP(I28,'Risk matrix'!$A$26:$B$55,2,FALSE))</f>
        <v>II</v>
      </c>
      <c r="K28" s="3" t="s">
        <v>63</v>
      </c>
      <c r="L28" s="102" t="s">
        <v>244</v>
      </c>
      <c r="M28" s="109" t="s">
        <v>413</v>
      </c>
      <c r="N28" s="87"/>
      <c r="O28" s="1"/>
      <c r="P28" s="1"/>
    </row>
    <row r="29" spans="1:24" ht="66" x14ac:dyDescent="0.3">
      <c r="A29" s="141"/>
      <c r="B29" s="108" t="s">
        <v>172</v>
      </c>
      <c r="C29" s="108" t="s">
        <v>189</v>
      </c>
      <c r="D29" s="108" t="s">
        <v>44</v>
      </c>
      <c r="E29" s="105" t="s">
        <v>198</v>
      </c>
      <c r="F29" s="107" t="s">
        <v>212</v>
      </c>
      <c r="G29" s="2">
        <v>5</v>
      </c>
      <c r="H29" s="2" t="s">
        <v>70</v>
      </c>
      <c r="I29" s="106" t="str">
        <f t="shared" si="0"/>
        <v>5C</v>
      </c>
      <c r="J29" s="91" t="str">
        <f>IF(OR(ISBLANK(G29),ISBLANK(H29))," ",VLOOKUP(I29,'Risk matrix'!$A$26:$B$55,2,FALSE))</f>
        <v>II</v>
      </c>
      <c r="K29" s="3" t="s">
        <v>63</v>
      </c>
      <c r="L29" s="102" t="s">
        <v>244</v>
      </c>
      <c r="M29" s="109" t="s">
        <v>414</v>
      </c>
      <c r="N29" s="87"/>
      <c r="O29" s="1"/>
      <c r="P29" s="1"/>
    </row>
    <row r="30" spans="1:24" ht="41.4" x14ac:dyDescent="0.3">
      <c r="A30" s="141"/>
      <c r="B30" s="108" t="s">
        <v>173</v>
      </c>
      <c r="C30" s="108" t="s">
        <v>190</v>
      </c>
      <c r="D30" s="108" t="s">
        <v>44</v>
      </c>
      <c r="E30" s="108" t="s">
        <v>197</v>
      </c>
      <c r="F30" s="108" t="s">
        <v>213</v>
      </c>
      <c r="G30" s="2">
        <v>5</v>
      </c>
      <c r="H30" s="2" t="s">
        <v>71</v>
      </c>
      <c r="I30" s="106" t="str">
        <f t="shared" si="0"/>
        <v>5D</v>
      </c>
      <c r="J30" s="91" t="str">
        <f>IF(OR(ISBLANK(G30),ISBLANK(H30))," ",VLOOKUP(I30,'Risk matrix'!$A$26:$B$55,2,FALSE))</f>
        <v>I</v>
      </c>
      <c r="K30" s="3" t="s">
        <v>63</v>
      </c>
      <c r="L30" s="102" t="s">
        <v>244</v>
      </c>
      <c r="M30" s="109" t="s">
        <v>415</v>
      </c>
      <c r="N30" s="87"/>
      <c r="O30" s="1"/>
      <c r="P30" s="1"/>
    </row>
    <row r="31" spans="1:24" ht="41.4" x14ac:dyDescent="0.3">
      <c r="A31" s="141"/>
      <c r="B31" s="108" t="s">
        <v>174</v>
      </c>
      <c r="C31" s="108" t="s">
        <v>191</v>
      </c>
      <c r="D31" s="108" t="s">
        <v>44</v>
      </c>
      <c r="E31" s="108" t="s">
        <v>197</v>
      </c>
      <c r="F31" s="108" t="s">
        <v>214</v>
      </c>
      <c r="G31" s="2">
        <v>5</v>
      </c>
      <c r="H31" s="2" t="s">
        <v>71</v>
      </c>
      <c r="I31" s="106" t="str">
        <f t="shared" si="0"/>
        <v>5D</v>
      </c>
      <c r="J31" s="91" t="str">
        <f>IF(OR(ISBLANK(G31),ISBLANK(H31))," ",VLOOKUP(I31,'Risk matrix'!$A$26:$B$55,2,FALSE))</f>
        <v>I</v>
      </c>
      <c r="K31" s="3" t="s">
        <v>63</v>
      </c>
      <c r="L31" s="102" t="s">
        <v>244</v>
      </c>
      <c r="M31" s="109" t="s">
        <v>416</v>
      </c>
      <c r="N31" s="87"/>
      <c r="O31" s="1"/>
      <c r="P31" s="1"/>
    </row>
    <row r="32" spans="1:24" ht="41.4" x14ac:dyDescent="0.3">
      <c r="A32" s="141"/>
      <c r="B32" s="108" t="s">
        <v>175</v>
      </c>
      <c r="C32" s="108" t="s">
        <v>192</v>
      </c>
      <c r="D32" s="108" t="s">
        <v>44</v>
      </c>
      <c r="E32" s="108" t="s">
        <v>197</v>
      </c>
      <c r="F32" s="108" t="s">
        <v>215</v>
      </c>
      <c r="G32" s="2">
        <v>5</v>
      </c>
      <c r="H32" s="2" t="s">
        <v>70</v>
      </c>
      <c r="I32" s="106" t="str">
        <f t="shared" si="0"/>
        <v>5C</v>
      </c>
      <c r="J32" s="91" t="str">
        <f>IF(OR(ISBLANK(G32),ISBLANK(H32))," ",VLOOKUP(I32,'Risk matrix'!$A$26:$B$55,2,FALSE))</f>
        <v>II</v>
      </c>
      <c r="K32" s="3" t="s">
        <v>63</v>
      </c>
      <c r="L32" s="102" t="s">
        <v>244</v>
      </c>
      <c r="M32" s="109" t="s">
        <v>417</v>
      </c>
      <c r="N32" s="87"/>
      <c r="O32" s="1"/>
      <c r="P32" s="1"/>
    </row>
    <row r="33" spans="1:16" ht="27.6" x14ac:dyDescent="0.3">
      <c r="A33" s="141"/>
      <c r="B33" s="105" t="s">
        <v>176</v>
      </c>
      <c r="C33" s="105" t="s">
        <v>193</v>
      </c>
      <c r="D33" s="105" t="s">
        <v>44</v>
      </c>
      <c r="E33" s="108" t="s">
        <v>199</v>
      </c>
      <c r="F33" s="108" t="s">
        <v>216</v>
      </c>
      <c r="G33" s="2">
        <v>5</v>
      </c>
      <c r="H33" s="2" t="s">
        <v>70</v>
      </c>
      <c r="I33" s="106" t="str">
        <f t="shared" si="0"/>
        <v>5C</v>
      </c>
      <c r="J33" s="91" t="str">
        <f>IF(OR(ISBLANK(G33),ISBLANK(H33))," ",VLOOKUP(I33,'Risk matrix'!$A$26:$B$55,2,FALSE))</f>
        <v>II</v>
      </c>
      <c r="K33" s="3" t="s">
        <v>38</v>
      </c>
      <c r="L33" s="102" t="s">
        <v>244</v>
      </c>
      <c r="M33" s="109" t="s">
        <v>418</v>
      </c>
      <c r="N33" s="87"/>
      <c r="O33" s="1"/>
      <c r="P33" s="1"/>
    </row>
    <row r="34" spans="1:16" ht="55.2" x14ac:dyDescent="0.3">
      <c r="A34" s="141"/>
      <c r="B34" s="110" t="s">
        <v>177</v>
      </c>
      <c r="C34" s="105" t="s">
        <v>194</v>
      </c>
      <c r="D34" s="105" t="s">
        <v>44</v>
      </c>
      <c r="E34" s="108" t="s">
        <v>200</v>
      </c>
      <c r="F34" s="108" t="s">
        <v>217</v>
      </c>
      <c r="G34" s="2">
        <v>5</v>
      </c>
      <c r="H34" s="2" t="s">
        <v>70</v>
      </c>
      <c r="I34" s="106" t="str">
        <f t="shared" si="0"/>
        <v>5C</v>
      </c>
      <c r="J34" s="91" t="str">
        <f>IF(OR(ISBLANK(G34),ISBLANK(H34))," ",VLOOKUP(I34,'Risk matrix'!$A$26:$B$55,2,FALSE))</f>
        <v>II</v>
      </c>
      <c r="K34" s="3" t="s">
        <v>63</v>
      </c>
      <c r="L34" s="102" t="s">
        <v>244</v>
      </c>
      <c r="M34" s="109" t="s">
        <v>418</v>
      </c>
      <c r="N34" s="87"/>
      <c r="O34" s="1"/>
      <c r="P34" s="1"/>
    </row>
    <row r="35" spans="1:16" ht="27.6" x14ac:dyDescent="0.3">
      <c r="A35" s="141"/>
      <c r="B35" s="110" t="s">
        <v>178</v>
      </c>
      <c r="C35" s="105" t="s">
        <v>194</v>
      </c>
      <c r="D35" s="105" t="s">
        <v>44</v>
      </c>
      <c r="E35" s="108" t="s">
        <v>200</v>
      </c>
      <c r="F35" s="108" t="s">
        <v>218</v>
      </c>
      <c r="G35" s="2">
        <v>4</v>
      </c>
      <c r="H35" s="2" t="s">
        <v>70</v>
      </c>
      <c r="I35" s="106" t="str">
        <f t="shared" si="0"/>
        <v>4C</v>
      </c>
      <c r="J35" s="91" t="str">
        <f>IF(OR(ISBLANK(G35),ISBLANK(H35))," ",VLOOKUP(I35,'Risk matrix'!$A$26:$B$55,2,FALSE))</f>
        <v>II</v>
      </c>
      <c r="K35" s="3" t="s">
        <v>63</v>
      </c>
      <c r="L35" s="102" t="s">
        <v>244</v>
      </c>
      <c r="M35" s="109" t="s">
        <v>419</v>
      </c>
      <c r="N35" s="87"/>
      <c r="O35" s="1"/>
      <c r="P35" s="1"/>
    </row>
    <row r="36" spans="1:16" ht="33.75" customHeight="1" x14ac:dyDescent="0.3">
      <c r="A36" s="146" t="s">
        <v>378</v>
      </c>
      <c r="B36" s="114" t="s">
        <v>340</v>
      </c>
      <c r="C36" s="114" t="s">
        <v>341</v>
      </c>
      <c r="D36" s="102" t="s">
        <v>45</v>
      </c>
      <c r="E36" s="115" t="s">
        <v>342</v>
      </c>
      <c r="F36" s="115" t="s">
        <v>343</v>
      </c>
      <c r="G36" s="105">
        <v>5</v>
      </c>
      <c r="H36" s="105" t="s">
        <v>69</v>
      </c>
      <c r="I36" s="99" t="str">
        <f>CONCATENATE(G36,H36)</f>
        <v>5B</v>
      </c>
      <c r="J36" s="91" t="str">
        <f>IF(OR(ISBLANK(G36),ISBLANK(H36))," ",VLOOKUP(I36,'[2]Risk matrix'!$A$26:$B$55,2,FALSE))</f>
        <v>II</v>
      </c>
      <c r="K36" s="103" t="s">
        <v>65</v>
      </c>
      <c r="L36" s="102" t="s">
        <v>246</v>
      </c>
      <c r="M36" s="102" t="s">
        <v>344</v>
      </c>
      <c r="N36" s="87"/>
    </row>
    <row r="37" spans="1:16" ht="30.6" x14ac:dyDescent="0.3">
      <c r="A37" s="147"/>
      <c r="B37" s="114" t="s">
        <v>345</v>
      </c>
      <c r="C37" s="115" t="s">
        <v>346</v>
      </c>
      <c r="D37" s="102" t="s">
        <v>45</v>
      </c>
      <c r="E37" s="115" t="s">
        <v>342</v>
      </c>
      <c r="F37" s="114" t="s">
        <v>347</v>
      </c>
      <c r="G37" s="105">
        <v>3</v>
      </c>
      <c r="H37" s="105" t="s">
        <v>69</v>
      </c>
      <c r="I37" s="99" t="str">
        <f>CONCATENATE(G37,H37)</f>
        <v>3B</v>
      </c>
      <c r="J37" s="91" t="str">
        <f>IF(OR(ISBLANK(G37),ISBLANK(H37))," ",VLOOKUP(I37,'[2]Risk matrix'!$A$26:$B$55,2,FALSE))</f>
        <v>III</v>
      </c>
      <c r="K37" s="103" t="s">
        <v>63</v>
      </c>
      <c r="L37" s="102" t="s">
        <v>246</v>
      </c>
      <c r="M37" s="102" t="s">
        <v>348</v>
      </c>
      <c r="N37" s="87"/>
    </row>
    <row r="38" spans="1:16" ht="30.6" x14ac:dyDescent="0.3">
      <c r="A38" s="147"/>
      <c r="B38" s="115" t="s">
        <v>349</v>
      </c>
      <c r="C38" s="115" t="s">
        <v>346</v>
      </c>
      <c r="D38" s="102" t="s">
        <v>45</v>
      </c>
      <c r="E38" s="115" t="s">
        <v>342</v>
      </c>
      <c r="F38" s="114" t="s">
        <v>350</v>
      </c>
      <c r="G38" s="105">
        <v>3</v>
      </c>
      <c r="H38" s="105" t="s">
        <v>69</v>
      </c>
      <c r="I38" s="99" t="str">
        <f>CONCATENATE(G38,H38)</f>
        <v>3B</v>
      </c>
      <c r="J38" s="91" t="str">
        <f>IF(OR(ISBLANK(G38),ISBLANK(H38))," ",VLOOKUP(I38,'[2]Risk matrix'!$A$26:$B$55,2,FALSE))</f>
        <v>III</v>
      </c>
      <c r="K38" s="103" t="s">
        <v>63</v>
      </c>
      <c r="L38" s="102" t="s">
        <v>246</v>
      </c>
      <c r="M38" s="102" t="s">
        <v>348</v>
      </c>
      <c r="N38" s="87"/>
    </row>
    <row r="39" spans="1:16" ht="26.4" x14ac:dyDescent="0.3">
      <c r="A39" s="147"/>
      <c r="B39" s="115" t="s">
        <v>351</v>
      </c>
      <c r="C39" s="116" t="s">
        <v>352</v>
      </c>
      <c r="D39" s="102" t="s">
        <v>45</v>
      </c>
      <c r="E39" s="115" t="s">
        <v>342</v>
      </c>
      <c r="F39" s="115" t="s">
        <v>353</v>
      </c>
      <c r="G39" s="105">
        <v>4</v>
      </c>
      <c r="H39" s="105" t="s">
        <v>68</v>
      </c>
      <c r="I39" s="99" t="str">
        <f>CONCATENATE(G39,H39)</f>
        <v>4A</v>
      </c>
      <c r="J39" s="91" t="str">
        <f>IF(OR(ISBLANK(G39),ISBLANK(H39))," ",VLOOKUP(I39,'[2]Risk matrix'!$A$26:$B$55,2,FALSE))</f>
        <v>III</v>
      </c>
      <c r="K39" s="103" t="s">
        <v>63</v>
      </c>
      <c r="L39" s="102" t="s">
        <v>246</v>
      </c>
      <c r="M39" s="102" t="s">
        <v>348</v>
      </c>
      <c r="N39" s="87"/>
    </row>
    <row r="40" spans="1:16" ht="26.4" x14ac:dyDescent="0.3">
      <c r="A40" s="147"/>
      <c r="B40" s="115" t="s">
        <v>354</v>
      </c>
      <c r="C40" s="116" t="s">
        <v>352</v>
      </c>
      <c r="D40" s="102" t="s">
        <v>45</v>
      </c>
      <c r="E40" s="115" t="s">
        <v>342</v>
      </c>
      <c r="F40" s="115" t="s">
        <v>355</v>
      </c>
      <c r="G40" s="105">
        <v>3</v>
      </c>
      <c r="H40" s="105" t="s">
        <v>69</v>
      </c>
      <c r="I40" s="99" t="str">
        <f>CONCATENATE(G40,H40)</f>
        <v>3B</v>
      </c>
      <c r="J40" s="91" t="str">
        <f>IF(OR(ISBLANK(G40),ISBLANK(H40))," ",VLOOKUP(I40,'[2]Risk matrix'!$A$26:$B$55,2,FALSE))</f>
        <v>III</v>
      </c>
      <c r="K40" s="103" t="s">
        <v>63</v>
      </c>
      <c r="L40" s="102" t="s">
        <v>246</v>
      </c>
      <c r="M40" s="102" t="s">
        <v>348</v>
      </c>
      <c r="N40" s="87"/>
    </row>
    <row r="41" spans="1:16" ht="30.6" x14ac:dyDescent="0.3">
      <c r="A41" s="147"/>
      <c r="B41" s="115" t="s">
        <v>356</v>
      </c>
      <c r="C41" s="116" t="s">
        <v>357</v>
      </c>
      <c r="D41" s="102" t="s">
        <v>45</v>
      </c>
      <c r="E41" s="115" t="s">
        <v>358</v>
      </c>
      <c r="F41" s="115" t="s">
        <v>359</v>
      </c>
      <c r="G41" s="105">
        <v>4</v>
      </c>
      <c r="H41" s="105" t="s">
        <v>68</v>
      </c>
      <c r="I41" s="99" t="str">
        <f t="shared" ref="I41:I47" si="1">CONCATENATE(G41,H41)</f>
        <v>4A</v>
      </c>
      <c r="J41" s="91" t="str">
        <f>IF(OR(ISBLANK(G41),ISBLANK(H41))," ",VLOOKUP(I41,'[2]Risk matrix'!$A$26:$B$55,2,FALSE))</f>
        <v>III</v>
      </c>
      <c r="K41" s="103" t="s">
        <v>63</v>
      </c>
      <c r="L41" s="102" t="s">
        <v>246</v>
      </c>
      <c r="M41" s="102" t="s">
        <v>348</v>
      </c>
      <c r="N41" s="87"/>
    </row>
    <row r="42" spans="1:16" ht="40.799999999999997" x14ac:dyDescent="0.3">
      <c r="A42" s="147"/>
      <c r="B42" s="115" t="s">
        <v>360</v>
      </c>
      <c r="C42" s="116" t="s">
        <v>361</v>
      </c>
      <c r="D42" s="102" t="s">
        <v>45</v>
      </c>
      <c r="E42" s="115" t="s">
        <v>362</v>
      </c>
      <c r="F42" s="115" t="s">
        <v>363</v>
      </c>
      <c r="G42" s="105">
        <v>4</v>
      </c>
      <c r="H42" s="105" t="s">
        <v>69</v>
      </c>
      <c r="I42" s="99" t="str">
        <f t="shared" si="1"/>
        <v>4B</v>
      </c>
      <c r="J42" s="91" t="str">
        <f>IF(OR(ISBLANK(G42),ISBLANK(H42))," ",VLOOKUP(I42,'[3]Risk matrix'!$A$26:$B$55,2,FALSE))</f>
        <v>III</v>
      </c>
      <c r="K42" s="103" t="s">
        <v>63</v>
      </c>
      <c r="L42" s="102" t="s">
        <v>246</v>
      </c>
      <c r="M42" s="102" t="s">
        <v>348</v>
      </c>
      <c r="N42" s="87"/>
    </row>
    <row r="43" spans="1:16" ht="40.799999999999997" x14ac:dyDescent="0.3">
      <c r="A43" s="147"/>
      <c r="B43" s="115" t="s">
        <v>364</v>
      </c>
      <c r="C43" s="116" t="s">
        <v>365</v>
      </c>
      <c r="D43" s="102" t="s">
        <v>45</v>
      </c>
      <c r="E43" s="115" t="s">
        <v>362</v>
      </c>
      <c r="F43" s="115" t="s">
        <v>366</v>
      </c>
      <c r="G43" s="105">
        <v>5</v>
      </c>
      <c r="H43" s="105" t="s">
        <v>70</v>
      </c>
      <c r="I43" s="99" t="str">
        <f t="shared" si="1"/>
        <v>5C</v>
      </c>
      <c r="J43" s="91" t="str">
        <f>IF(OR(ISBLANK(G43),ISBLANK(H43))," ",VLOOKUP(I43,'[3]Risk matrix'!$A$26:$B$55,2,FALSE))</f>
        <v>II</v>
      </c>
      <c r="K43" s="103" t="s">
        <v>65</v>
      </c>
      <c r="L43" s="102" t="s">
        <v>246</v>
      </c>
      <c r="M43" s="102" t="s">
        <v>348</v>
      </c>
      <c r="N43" s="87"/>
    </row>
    <row r="44" spans="1:16" ht="40.799999999999997" x14ac:dyDescent="0.3">
      <c r="A44" s="147"/>
      <c r="B44" s="115" t="s">
        <v>367</v>
      </c>
      <c r="C44" s="116" t="s">
        <v>368</v>
      </c>
      <c r="D44" s="102" t="s">
        <v>45</v>
      </c>
      <c r="E44" s="115" t="s">
        <v>362</v>
      </c>
      <c r="F44" s="115" t="s">
        <v>369</v>
      </c>
      <c r="G44" s="105">
        <v>4</v>
      </c>
      <c r="H44" s="105" t="s">
        <v>69</v>
      </c>
      <c r="I44" s="99" t="str">
        <f t="shared" si="1"/>
        <v>4B</v>
      </c>
      <c r="J44" s="91" t="str">
        <f>IF(OR(ISBLANK(G44),ISBLANK(H44))," ",VLOOKUP(I44,'[3]Risk matrix'!$A$26:$B$55,2,FALSE))</f>
        <v>III</v>
      </c>
      <c r="K44" s="103" t="s">
        <v>63</v>
      </c>
      <c r="L44" s="102" t="s">
        <v>246</v>
      </c>
      <c r="M44" s="102" t="s">
        <v>348</v>
      </c>
      <c r="N44" s="87"/>
    </row>
    <row r="45" spans="1:16" ht="40.799999999999997" x14ac:dyDescent="0.3">
      <c r="A45" s="147"/>
      <c r="B45" s="114" t="s">
        <v>370</v>
      </c>
      <c r="C45" s="116" t="s">
        <v>371</v>
      </c>
      <c r="D45" s="102" t="s">
        <v>45</v>
      </c>
      <c r="E45" s="115" t="s">
        <v>362</v>
      </c>
      <c r="F45" s="115" t="s">
        <v>372</v>
      </c>
      <c r="G45" s="105">
        <v>4</v>
      </c>
      <c r="H45" s="105" t="s">
        <v>69</v>
      </c>
      <c r="I45" s="99" t="str">
        <f t="shared" si="1"/>
        <v>4B</v>
      </c>
      <c r="J45" s="91" t="str">
        <f>IF(OR(ISBLANK(G45),ISBLANK(H45))," ",VLOOKUP(I45,'[3]Risk matrix'!$A$26:$B$55,2,FALSE))</f>
        <v>III</v>
      </c>
      <c r="K45" s="103" t="s">
        <v>63</v>
      </c>
      <c r="L45" s="102" t="s">
        <v>246</v>
      </c>
      <c r="M45" s="102" t="s">
        <v>348</v>
      </c>
      <c r="N45" s="87"/>
    </row>
    <row r="46" spans="1:16" ht="40.799999999999997" x14ac:dyDescent="0.3">
      <c r="A46" s="147"/>
      <c r="B46" s="114" t="s">
        <v>373</v>
      </c>
      <c r="C46" s="116" t="s">
        <v>374</v>
      </c>
      <c r="D46" s="102" t="s">
        <v>45</v>
      </c>
      <c r="E46" s="115" t="s">
        <v>362</v>
      </c>
      <c r="F46" s="115" t="s">
        <v>375</v>
      </c>
      <c r="G46" s="105">
        <v>4</v>
      </c>
      <c r="H46" s="105" t="s">
        <v>70</v>
      </c>
      <c r="I46" s="99" t="str">
        <f t="shared" si="1"/>
        <v>4C</v>
      </c>
      <c r="J46" s="91" t="str">
        <f>IF(OR(ISBLANK(G46),ISBLANK(H46))," ",VLOOKUP(I46,'[3]Risk matrix'!$A$26:$B$55,2,FALSE))</f>
        <v>II</v>
      </c>
      <c r="K46" s="103" t="s">
        <v>65</v>
      </c>
      <c r="L46" s="102" t="s">
        <v>246</v>
      </c>
      <c r="M46" s="102" t="s">
        <v>348</v>
      </c>
      <c r="N46" s="87"/>
    </row>
    <row r="47" spans="1:16" ht="40.799999999999997" x14ac:dyDescent="0.3">
      <c r="A47" s="148"/>
      <c r="B47" s="114" t="s">
        <v>376</v>
      </c>
      <c r="C47" s="116" t="s">
        <v>374</v>
      </c>
      <c r="D47" s="102" t="s">
        <v>45</v>
      </c>
      <c r="E47" s="115" t="s">
        <v>362</v>
      </c>
      <c r="F47" s="115" t="s">
        <v>377</v>
      </c>
      <c r="G47" s="105">
        <v>6</v>
      </c>
      <c r="H47" s="105" t="s">
        <v>70</v>
      </c>
      <c r="I47" s="99" t="str">
        <f t="shared" si="1"/>
        <v>6C</v>
      </c>
      <c r="J47" s="91" t="str">
        <f>IF(OR(ISBLANK(G47),ISBLANK(H47))," ",VLOOKUP(I47,'[3]Risk matrix'!$A$26:$B$55,2,FALSE))</f>
        <v>I</v>
      </c>
      <c r="K47" s="103" t="s">
        <v>65</v>
      </c>
      <c r="L47" s="102" t="s">
        <v>246</v>
      </c>
      <c r="M47" s="102" t="s">
        <v>348</v>
      </c>
      <c r="N47" s="87"/>
    </row>
    <row r="48" spans="1:16" ht="55.2" x14ac:dyDescent="0.3">
      <c r="A48" s="105" t="s">
        <v>250</v>
      </c>
      <c r="B48" s="105" t="s">
        <v>251</v>
      </c>
      <c r="C48" s="105" t="s">
        <v>252</v>
      </c>
      <c r="D48" s="105" t="s">
        <v>45</v>
      </c>
      <c r="E48" s="108" t="s">
        <v>253</v>
      </c>
      <c r="F48" s="108" t="s">
        <v>254</v>
      </c>
      <c r="G48" s="2">
        <v>5</v>
      </c>
      <c r="H48" s="2" t="s">
        <v>70</v>
      </c>
      <c r="I48" s="106" t="str">
        <f t="shared" ref="I48:I56" si="2">CONCATENATE(G48,H48)</f>
        <v>5C</v>
      </c>
      <c r="J48" s="91" t="str">
        <f>IF(OR(ISBLANK(G48),ISBLANK(H48))," ",VLOOKUP(I48,'[4]Risk matrix'!$A$26:$B$55,2,FALSE))</f>
        <v>II</v>
      </c>
      <c r="K48" s="3" t="s">
        <v>63</v>
      </c>
      <c r="L48" s="4" t="s">
        <v>246</v>
      </c>
      <c r="M48" s="108" t="s">
        <v>420</v>
      </c>
      <c r="N48" s="87"/>
    </row>
    <row r="49" spans="1:14" ht="55.2" x14ac:dyDescent="0.3">
      <c r="A49" s="105" t="s">
        <v>255</v>
      </c>
      <c r="B49" s="105" t="s">
        <v>226</v>
      </c>
      <c r="C49" s="105" t="s">
        <v>256</v>
      </c>
      <c r="D49" s="105" t="s">
        <v>45</v>
      </c>
      <c r="E49" s="108" t="s">
        <v>253</v>
      </c>
      <c r="F49" s="108" t="s">
        <v>257</v>
      </c>
      <c r="G49" s="2">
        <v>4</v>
      </c>
      <c r="H49" s="2" t="s">
        <v>71</v>
      </c>
      <c r="I49" s="106" t="str">
        <f t="shared" si="2"/>
        <v>4D</v>
      </c>
      <c r="J49" s="91" t="str">
        <f>IF(OR(ISBLANK(G49),ISBLANK(H49))," ",VLOOKUP(I49,'[4]Risk matrix'!$A$26:$B$55,2,FALSE))</f>
        <v>I</v>
      </c>
      <c r="K49" s="3" t="s">
        <v>63</v>
      </c>
      <c r="L49" s="4" t="s">
        <v>246</v>
      </c>
      <c r="M49" s="108" t="s">
        <v>421</v>
      </c>
      <c r="N49" s="87"/>
    </row>
    <row r="50" spans="1:14" ht="51" x14ac:dyDescent="0.3">
      <c r="A50" s="140" t="s">
        <v>258</v>
      </c>
      <c r="B50" s="114" t="s">
        <v>259</v>
      </c>
      <c r="C50" s="114" t="s">
        <v>260</v>
      </c>
      <c r="D50" s="102" t="s">
        <v>45</v>
      </c>
      <c r="E50" s="102" t="s">
        <v>261</v>
      </c>
      <c r="F50" s="102" t="s">
        <v>262</v>
      </c>
      <c r="G50" s="105">
        <v>4</v>
      </c>
      <c r="H50" s="105" t="s">
        <v>70</v>
      </c>
      <c r="I50" s="99" t="str">
        <f t="shared" si="2"/>
        <v>4C</v>
      </c>
      <c r="J50" s="91" t="str">
        <f>IF(OR(ISBLANK(G50),ISBLANK(H50))," ",VLOOKUP(I50,'[5]Risk matrix'!$A$26:$B$55,2,FALSE))</f>
        <v>II</v>
      </c>
      <c r="K50" s="103" t="s">
        <v>65</v>
      </c>
      <c r="L50" s="4" t="s">
        <v>246</v>
      </c>
      <c r="M50" s="102" t="s">
        <v>267</v>
      </c>
      <c r="N50" s="87"/>
    </row>
    <row r="51" spans="1:14" ht="91.8" x14ac:dyDescent="0.3">
      <c r="A51" s="149"/>
      <c r="B51" s="115" t="s">
        <v>263</v>
      </c>
      <c r="C51" s="116" t="s">
        <v>264</v>
      </c>
      <c r="D51" s="102" t="s">
        <v>45</v>
      </c>
      <c r="E51" s="114" t="s">
        <v>265</v>
      </c>
      <c r="F51" s="114" t="s">
        <v>266</v>
      </c>
      <c r="G51" s="105">
        <v>4</v>
      </c>
      <c r="H51" s="105" t="s">
        <v>70</v>
      </c>
      <c r="I51" s="99" t="str">
        <f t="shared" si="2"/>
        <v>4C</v>
      </c>
      <c r="J51" s="91" t="str">
        <f>IF(OR(ISBLANK(G51),ISBLANK(H51))," ",VLOOKUP(I51,'[5]Risk matrix'!$A$26:$B$55,2,FALSE))</f>
        <v>II</v>
      </c>
      <c r="K51" s="103" t="s">
        <v>65</v>
      </c>
      <c r="L51" s="4" t="s">
        <v>246</v>
      </c>
      <c r="M51" s="115" t="s">
        <v>268</v>
      </c>
      <c r="N51" s="87"/>
    </row>
    <row r="52" spans="1:14" ht="61.2" x14ac:dyDescent="0.3">
      <c r="A52" s="150" t="s">
        <v>269</v>
      </c>
      <c r="B52" s="115" t="s">
        <v>270</v>
      </c>
      <c r="C52" s="115" t="s">
        <v>271</v>
      </c>
      <c r="D52" s="102" t="s">
        <v>44</v>
      </c>
      <c r="E52" s="117" t="s">
        <v>272</v>
      </c>
      <c r="F52" s="117" t="s">
        <v>273</v>
      </c>
      <c r="G52" s="105">
        <v>2</v>
      </c>
      <c r="H52" s="105" t="s">
        <v>68</v>
      </c>
      <c r="I52" s="99" t="str">
        <f t="shared" si="2"/>
        <v>2A</v>
      </c>
      <c r="J52" s="91" t="str">
        <f>IF(OR(ISBLANK(G52),ISBLANK(H52))," ",VLOOKUP(I52,'[5]Risk matrix'!$A$26:$B$55,2,FALSE))</f>
        <v>IV</v>
      </c>
      <c r="K52" s="103" t="s">
        <v>38</v>
      </c>
      <c r="L52" s="115" t="s">
        <v>274</v>
      </c>
      <c r="M52" s="118" t="s">
        <v>275</v>
      </c>
      <c r="N52" s="87"/>
    </row>
    <row r="53" spans="1:14" ht="40.799999999999997" x14ac:dyDescent="0.3">
      <c r="A53" s="151"/>
      <c r="B53" s="115" t="s">
        <v>224</v>
      </c>
      <c r="C53" s="115" t="s">
        <v>276</v>
      </c>
      <c r="D53" s="102" t="s">
        <v>44</v>
      </c>
      <c r="E53" s="117" t="s">
        <v>272</v>
      </c>
      <c r="F53" s="117" t="s">
        <v>277</v>
      </c>
      <c r="G53" s="105">
        <v>2</v>
      </c>
      <c r="H53" s="105" t="s">
        <v>68</v>
      </c>
      <c r="I53" s="99" t="str">
        <f t="shared" si="2"/>
        <v>2A</v>
      </c>
      <c r="J53" s="91" t="str">
        <f>IF(OR(ISBLANK(G53),ISBLANK(H53))," ",VLOOKUP(I53,'[5]Risk matrix'!$A$26:$B$55,2,FALSE))</f>
        <v>IV</v>
      </c>
      <c r="K53" s="103" t="s">
        <v>38</v>
      </c>
      <c r="L53" s="115" t="s">
        <v>278</v>
      </c>
      <c r="M53" s="117" t="s">
        <v>279</v>
      </c>
      <c r="N53" s="87"/>
    </row>
    <row r="54" spans="1:14" ht="51" x14ac:dyDescent="0.3">
      <c r="A54" s="151"/>
      <c r="B54" s="115" t="s">
        <v>280</v>
      </c>
      <c r="C54" s="115" t="s">
        <v>281</v>
      </c>
      <c r="D54" s="102" t="s">
        <v>45</v>
      </c>
      <c r="E54" s="117" t="s">
        <v>228</v>
      </c>
      <c r="F54" s="117" t="s">
        <v>282</v>
      </c>
      <c r="G54" s="105">
        <v>2</v>
      </c>
      <c r="H54" s="105" t="s">
        <v>68</v>
      </c>
      <c r="I54" s="99" t="str">
        <f t="shared" si="2"/>
        <v>2A</v>
      </c>
      <c r="J54" s="91" t="str">
        <f>IF(OR(ISBLANK(G54),ISBLANK(H54))," ",VLOOKUP(I54,'[5]Risk matrix'!$A$26:$B$55,2,FALSE))</f>
        <v>IV</v>
      </c>
      <c r="K54" s="103" t="s">
        <v>38</v>
      </c>
      <c r="L54" s="115" t="s">
        <v>278</v>
      </c>
      <c r="M54" s="117" t="s">
        <v>283</v>
      </c>
      <c r="N54" s="87"/>
    </row>
    <row r="55" spans="1:14" ht="40.799999999999997" x14ac:dyDescent="0.3">
      <c r="A55" s="151"/>
      <c r="B55" s="115" t="s">
        <v>225</v>
      </c>
      <c r="C55" s="115" t="s">
        <v>284</v>
      </c>
      <c r="D55" s="102" t="s">
        <v>45</v>
      </c>
      <c r="E55" s="117" t="s">
        <v>228</v>
      </c>
      <c r="F55" s="117" t="s">
        <v>285</v>
      </c>
      <c r="G55" s="105">
        <v>2</v>
      </c>
      <c r="H55" s="105" t="s">
        <v>68</v>
      </c>
      <c r="I55" s="99" t="str">
        <f t="shared" si="2"/>
        <v>2A</v>
      </c>
      <c r="J55" s="91" t="str">
        <f>IF(OR(ISBLANK(G55),ISBLANK(H55))," ",VLOOKUP(I55,'[5]Risk matrix'!$A$26:$B$55,2,FALSE))</f>
        <v>IV</v>
      </c>
      <c r="K55" s="103" t="s">
        <v>38</v>
      </c>
      <c r="L55" s="115" t="s">
        <v>278</v>
      </c>
      <c r="M55" s="117" t="s">
        <v>286</v>
      </c>
      <c r="N55" s="87"/>
    </row>
    <row r="56" spans="1:14" ht="40.799999999999997" x14ac:dyDescent="0.3">
      <c r="A56" s="152"/>
      <c r="B56" s="115" t="s">
        <v>287</v>
      </c>
      <c r="C56" s="115" t="s">
        <v>288</v>
      </c>
      <c r="D56" s="102" t="s">
        <v>45</v>
      </c>
      <c r="E56" s="117" t="s">
        <v>272</v>
      </c>
      <c r="F56" s="117" t="s">
        <v>289</v>
      </c>
      <c r="G56" s="105">
        <v>3</v>
      </c>
      <c r="H56" s="105" t="s">
        <v>68</v>
      </c>
      <c r="I56" s="99" t="str">
        <f t="shared" si="2"/>
        <v>3A</v>
      </c>
      <c r="J56" s="91" t="str">
        <f>IF(OR(ISBLANK(G56),ISBLANK(H56))," ",VLOOKUP(I56,'[5]Risk matrix'!$A$26:$B$55,2,FALSE))</f>
        <v>IV</v>
      </c>
      <c r="K56" s="103" t="s">
        <v>38</v>
      </c>
      <c r="L56" s="115" t="s">
        <v>278</v>
      </c>
      <c r="M56" s="117" t="s">
        <v>290</v>
      </c>
      <c r="N56" s="87"/>
    </row>
    <row r="57" spans="1:14" ht="40.799999999999997" x14ac:dyDescent="0.3">
      <c r="A57" s="150" t="s">
        <v>291</v>
      </c>
      <c r="B57" s="118" t="s">
        <v>292</v>
      </c>
      <c r="C57" s="118" t="s">
        <v>288</v>
      </c>
      <c r="D57" s="102" t="s">
        <v>45</v>
      </c>
      <c r="E57" s="118" t="s">
        <v>293</v>
      </c>
      <c r="F57" s="118" t="s">
        <v>294</v>
      </c>
      <c r="G57" s="105">
        <v>2</v>
      </c>
      <c r="H57" s="105" t="s">
        <v>69</v>
      </c>
      <c r="I57" s="119" t="str">
        <f t="shared" ref="I57:I71" si="3">CONCATENATE(G57,H57)</f>
        <v>2B</v>
      </c>
      <c r="J57" s="91" t="str">
        <f>IF(OR(ISBLANK(G57),ISBLANK(H57))," ",VLOOKUP(I57,'[5]Risk matrix'!$A$26:$B$55,2,FALSE))</f>
        <v>IV</v>
      </c>
      <c r="K57" s="103" t="s">
        <v>38</v>
      </c>
      <c r="L57" s="115" t="s">
        <v>219</v>
      </c>
      <c r="M57" s="118" t="s">
        <v>295</v>
      </c>
      <c r="N57" s="87"/>
    </row>
    <row r="58" spans="1:14" ht="40.799999999999997" x14ac:dyDescent="0.3">
      <c r="A58" s="153"/>
      <c r="B58" s="118" t="s">
        <v>223</v>
      </c>
      <c r="C58" s="118" t="s">
        <v>288</v>
      </c>
      <c r="D58" s="102" t="s">
        <v>45</v>
      </c>
      <c r="E58" s="118" t="s">
        <v>296</v>
      </c>
      <c r="F58" s="118" t="s">
        <v>297</v>
      </c>
      <c r="G58" s="105">
        <v>2</v>
      </c>
      <c r="H58" s="105" t="s">
        <v>68</v>
      </c>
      <c r="I58" s="119" t="str">
        <f t="shared" si="3"/>
        <v>2A</v>
      </c>
      <c r="J58" s="91" t="str">
        <f>IF(OR(ISBLANK(G58),ISBLANK(H58))," ",VLOOKUP(I58,'[5]Risk matrix'!$A$26:$B$55,2,FALSE))</f>
        <v>IV</v>
      </c>
      <c r="K58" s="103" t="s">
        <v>38</v>
      </c>
      <c r="L58" s="115" t="s">
        <v>219</v>
      </c>
      <c r="M58" s="118" t="s">
        <v>298</v>
      </c>
      <c r="N58" s="87"/>
    </row>
    <row r="59" spans="1:14" ht="40.799999999999997" x14ac:dyDescent="0.3">
      <c r="A59" s="153"/>
      <c r="B59" s="115" t="s">
        <v>299</v>
      </c>
      <c r="C59" s="115" t="s">
        <v>300</v>
      </c>
      <c r="D59" s="102" t="s">
        <v>44</v>
      </c>
      <c r="E59" s="118" t="s">
        <v>272</v>
      </c>
      <c r="F59" s="118" t="s">
        <v>301</v>
      </c>
      <c r="G59" s="105">
        <v>3</v>
      </c>
      <c r="H59" s="105" t="s">
        <v>69</v>
      </c>
      <c r="I59" s="119" t="str">
        <f t="shared" si="3"/>
        <v>3B</v>
      </c>
      <c r="J59" s="91" t="str">
        <f>IF(OR(ISBLANK(G59),ISBLANK(H59))," ",VLOOKUP(I59,'[5]Risk matrix'!$A$26:$B$55,2,FALSE))</f>
        <v>III</v>
      </c>
      <c r="K59" s="103" t="s">
        <v>63</v>
      </c>
      <c r="L59" s="115" t="s">
        <v>219</v>
      </c>
      <c r="M59" s="118" t="s">
        <v>302</v>
      </c>
      <c r="N59" s="87"/>
    </row>
    <row r="60" spans="1:14" ht="40.799999999999997" x14ac:dyDescent="0.3">
      <c r="A60" s="154"/>
      <c r="B60" s="115" t="s">
        <v>303</v>
      </c>
      <c r="C60" s="115" t="s">
        <v>304</v>
      </c>
      <c r="D60" s="102" t="s">
        <v>44</v>
      </c>
      <c r="E60" s="118" t="s">
        <v>272</v>
      </c>
      <c r="F60" s="118" t="s">
        <v>305</v>
      </c>
      <c r="G60" s="105">
        <v>2</v>
      </c>
      <c r="H60" s="105" t="s">
        <v>69</v>
      </c>
      <c r="I60" s="119" t="str">
        <f t="shared" si="3"/>
        <v>2B</v>
      </c>
      <c r="J60" s="91" t="str">
        <f>IF(OR(ISBLANK(G60),ISBLANK(H60))," ",VLOOKUP(I60,'[5]Risk matrix'!$A$26:$B$55,2,FALSE))</f>
        <v>IV</v>
      </c>
      <c r="K60" s="103" t="s">
        <v>38</v>
      </c>
      <c r="L60" s="115" t="s">
        <v>219</v>
      </c>
      <c r="M60" s="118" t="s">
        <v>306</v>
      </c>
      <c r="N60" s="87"/>
    </row>
    <row r="61" spans="1:14" ht="51" x14ac:dyDescent="0.3">
      <c r="A61" s="178" t="s">
        <v>307</v>
      </c>
      <c r="B61" s="115" t="s">
        <v>308</v>
      </c>
      <c r="C61" s="115" t="s">
        <v>309</v>
      </c>
      <c r="D61" s="102" t="s">
        <v>44</v>
      </c>
      <c r="E61" s="118" t="s">
        <v>272</v>
      </c>
      <c r="F61" s="118" t="s">
        <v>310</v>
      </c>
      <c r="G61" s="105">
        <v>2</v>
      </c>
      <c r="H61" s="105" t="s">
        <v>69</v>
      </c>
      <c r="I61" s="119" t="str">
        <f t="shared" si="3"/>
        <v>2B</v>
      </c>
      <c r="J61" s="91" t="str">
        <f>IF(OR(ISBLANK(G61),ISBLANK(H61))," ",VLOOKUP(I61,'[5]Risk matrix'!$A$26:$B$55,2,FALSE))</f>
        <v>IV</v>
      </c>
      <c r="K61" s="103" t="s">
        <v>38</v>
      </c>
      <c r="L61" s="115" t="s">
        <v>311</v>
      </c>
      <c r="M61" s="118" t="s">
        <v>312</v>
      </c>
      <c r="N61" s="87"/>
    </row>
    <row r="62" spans="1:14" ht="51" x14ac:dyDescent="0.3">
      <c r="A62" s="179"/>
      <c r="B62" s="115" t="s">
        <v>313</v>
      </c>
      <c r="C62" s="115" t="s">
        <v>314</v>
      </c>
      <c r="D62" s="102" t="s">
        <v>44</v>
      </c>
      <c r="E62" s="118" t="s">
        <v>272</v>
      </c>
      <c r="F62" s="115" t="s">
        <v>315</v>
      </c>
      <c r="G62" s="105">
        <v>2</v>
      </c>
      <c r="H62" s="105" t="s">
        <v>69</v>
      </c>
      <c r="I62" s="119" t="str">
        <f t="shared" si="3"/>
        <v>2B</v>
      </c>
      <c r="J62" s="91" t="str">
        <f>IF(OR(ISBLANK(G62),ISBLANK(H62))," ",VLOOKUP(I62,'[5]Risk matrix'!$A$26:$B$55,2,FALSE))</f>
        <v>IV</v>
      </c>
      <c r="K62" s="103" t="s">
        <v>38</v>
      </c>
      <c r="L62" s="115" t="s">
        <v>311</v>
      </c>
      <c r="M62" s="118" t="s">
        <v>316</v>
      </c>
      <c r="N62" s="87"/>
    </row>
    <row r="63" spans="1:14" ht="51" x14ac:dyDescent="0.3">
      <c r="A63" s="179"/>
      <c r="B63" s="115" t="s">
        <v>317</v>
      </c>
      <c r="C63" s="115" t="s">
        <v>318</v>
      </c>
      <c r="D63" s="102" t="s">
        <v>44</v>
      </c>
      <c r="E63" s="118" t="s">
        <v>319</v>
      </c>
      <c r="F63" s="118" t="s">
        <v>320</v>
      </c>
      <c r="G63" s="105">
        <v>3</v>
      </c>
      <c r="H63" s="105" t="s">
        <v>68</v>
      </c>
      <c r="I63" s="119" t="str">
        <f t="shared" si="3"/>
        <v>3A</v>
      </c>
      <c r="J63" s="91" t="str">
        <f>IF(OR(ISBLANK(G63),ISBLANK(H63))," ",VLOOKUP(I63,'[5]Risk matrix'!$A$26:$B$55,2,FALSE))</f>
        <v>IV</v>
      </c>
      <c r="K63" s="103" t="s">
        <v>38</v>
      </c>
      <c r="L63" s="115" t="s">
        <v>311</v>
      </c>
      <c r="M63" s="118" t="s">
        <v>321</v>
      </c>
      <c r="N63" s="87"/>
    </row>
    <row r="64" spans="1:14" ht="51" x14ac:dyDescent="0.3">
      <c r="A64" s="180"/>
      <c r="B64" s="115" t="s">
        <v>322</v>
      </c>
      <c r="C64" s="115" t="s">
        <v>309</v>
      </c>
      <c r="D64" s="102" t="s">
        <v>44</v>
      </c>
      <c r="E64" s="118" t="s">
        <v>323</v>
      </c>
      <c r="F64" s="118" t="s">
        <v>324</v>
      </c>
      <c r="G64" s="105">
        <v>2</v>
      </c>
      <c r="H64" s="105" t="s">
        <v>69</v>
      </c>
      <c r="I64" s="119" t="str">
        <f t="shared" si="3"/>
        <v>2B</v>
      </c>
      <c r="J64" s="91" t="str">
        <f>IF(OR(ISBLANK(G64),ISBLANK(H64))," ",VLOOKUP(I64,'[5]Risk matrix'!$A$26:$B$55,2,FALSE))</f>
        <v>IV</v>
      </c>
      <c r="K64" s="103" t="s">
        <v>38</v>
      </c>
      <c r="L64" s="115" t="s">
        <v>311</v>
      </c>
      <c r="M64" s="118" t="s">
        <v>312</v>
      </c>
      <c r="N64" s="87"/>
    </row>
    <row r="65" spans="1:14" ht="51" x14ac:dyDescent="0.3">
      <c r="A65" s="178" t="s">
        <v>398</v>
      </c>
      <c r="B65" s="115" t="s">
        <v>325</v>
      </c>
      <c r="C65" s="115" t="s">
        <v>326</v>
      </c>
      <c r="D65" s="102" t="s">
        <v>44</v>
      </c>
      <c r="E65" s="118" t="s">
        <v>227</v>
      </c>
      <c r="F65" s="118" t="s">
        <v>327</v>
      </c>
      <c r="G65" s="105">
        <v>2</v>
      </c>
      <c r="H65" s="105" t="s">
        <v>69</v>
      </c>
      <c r="I65" s="119" t="str">
        <f t="shared" si="3"/>
        <v>2B</v>
      </c>
      <c r="J65" s="91" t="str">
        <f>IF(OR(ISBLANK(G65),ISBLANK(H65))," ",VLOOKUP(I65,'[5]Risk matrix'!$A$26:$B$55,2,FALSE))</f>
        <v>IV</v>
      </c>
      <c r="K65" s="103" t="s">
        <v>38</v>
      </c>
      <c r="L65" s="115" t="s">
        <v>311</v>
      </c>
      <c r="M65" s="118" t="s">
        <v>328</v>
      </c>
      <c r="N65" s="87"/>
    </row>
    <row r="66" spans="1:14" ht="51" x14ac:dyDescent="0.3">
      <c r="A66" s="185"/>
      <c r="B66" s="115" t="s">
        <v>329</v>
      </c>
      <c r="C66" s="115" t="s">
        <v>330</v>
      </c>
      <c r="D66" s="102" t="s">
        <v>44</v>
      </c>
      <c r="E66" s="118" t="s">
        <v>227</v>
      </c>
      <c r="F66" s="118" t="s">
        <v>327</v>
      </c>
      <c r="G66" s="105">
        <v>3</v>
      </c>
      <c r="H66" s="105" t="s">
        <v>69</v>
      </c>
      <c r="I66" s="119" t="str">
        <f t="shared" si="3"/>
        <v>3B</v>
      </c>
      <c r="J66" s="91" t="str">
        <f>IF(OR(ISBLANK(G66),ISBLANK(H66))," ",VLOOKUP(I66,'[5]Risk matrix'!$A$26:$B$55,2,FALSE))</f>
        <v>III</v>
      </c>
      <c r="K66" s="103" t="s">
        <v>63</v>
      </c>
      <c r="L66" s="115" t="s">
        <v>311</v>
      </c>
      <c r="M66" s="118" t="s">
        <v>328</v>
      </c>
      <c r="N66" s="87"/>
    </row>
    <row r="67" spans="1:14" ht="51" x14ac:dyDescent="0.3">
      <c r="A67" s="186"/>
      <c r="B67" s="115" t="s">
        <v>331</v>
      </c>
      <c r="C67" s="115" t="s">
        <v>332</v>
      </c>
      <c r="D67" s="102" t="s">
        <v>44</v>
      </c>
      <c r="E67" s="118" t="s">
        <v>227</v>
      </c>
      <c r="F67" s="118" t="s">
        <v>327</v>
      </c>
      <c r="G67" s="105">
        <v>3</v>
      </c>
      <c r="H67" s="105" t="s">
        <v>69</v>
      </c>
      <c r="I67" s="119" t="str">
        <f t="shared" si="3"/>
        <v>3B</v>
      </c>
      <c r="J67" s="91" t="str">
        <f>IF(OR(ISBLANK(G67),ISBLANK(H67))," ",VLOOKUP(I67,'[5]Risk matrix'!$A$26:$B$55,2,FALSE))</f>
        <v>III</v>
      </c>
      <c r="K67" s="103" t="s">
        <v>63</v>
      </c>
      <c r="L67" s="115" t="s">
        <v>311</v>
      </c>
      <c r="M67" s="118" t="s">
        <v>333</v>
      </c>
      <c r="N67" s="87"/>
    </row>
    <row r="68" spans="1:14" ht="81.75" customHeight="1" x14ac:dyDescent="0.3">
      <c r="A68" s="187" t="s">
        <v>381</v>
      </c>
      <c r="B68" s="115" t="s">
        <v>382</v>
      </c>
      <c r="C68" s="115" t="s">
        <v>385</v>
      </c>
      <c r="D68" s="102" t="s">
        <v>45</v>
      </c>
      <c r="E68" s="118" t="s">
        <v>388</v>
      </c>
      <c r="F68" s="118" t="s">
        <v>390</v>
      </c>
      <c r="G68" s="105">
        <v>3</v>
      </c>
      <c r="H68" s="105" t="s">
        <v>68</v>
      </c>
      <c r="I68" s="119" t="str">
        <f t="shared" si="3"/>
        <v>3A</v>
      </c>
      <c r="J68" s="91" t="str">
        <f>IF(OR(ISBLANK(G68),ISBLANK(H68))," ",VLOOKUP(I68,'[6]Risk matrix'!$A$26:$B$55,2,FALSE))</f>
        <v>IV</v>
      </c>
      <c r="K68" s="103" t="s">
        <v>38</v>
      </c>
      <c r="L68" s="102" t="s">
        <v>219</v>
      </c>
      <c r="M68" s="109" t="s">
        <v>393</v>
      </c>
      <c r="N68" s="87"/>
    </row>
    <row r="69" spans="1:14" ht="81.75" customHeight="1" x14ac:dyDescent="0.3">
      <c r="A69" s="188"/>
      <c r="B69" s="115" t="s">
        <v>383</v>
      </c>
      <c r="C69" s="115" t="s">
        <v>386</v>
      </c>
      <c r="D69" s="102" t="s">
        <v>44</v>
      </c>
      <c r="E69" s="118" t="s">
        <v>239</v>
      </c>
      <c r="F69" s="118" t="s">
        <v>391</v>
      </c>
      <c r="G69" s="105">
        <v>2</v>
      </c>
      <c r="H69" s="105" t="s">
        <v>68</v>
      </c>
      <c r="I69" s="119" t="str">
        <f t="shared" si="3"/>
        <v>2A</v>
      </c>
      <c r="J69" s="91" t="str">
        <f>IF(OR(ISBLANK(G69),ISBLANK(H69))," ",VLOOKUP(I69,'[6]Risk matrix'!$A$26:$B$55,2,FALSE))</f>
        <v>IV</v>
      </c>
      <c r="K69" s="103" t="s">
        <v>38</v>
      </c>
      <c r="L69" s="102" t="s">
        <v>219</v>
      </c>
      <c r="M69" s="109" t="s">
        <v>394</v>
      </c>
      <c r="N69" s="87"/>
    </row>
    <row r="70" spans="1:14" ht="81.75" customHeight="1" x14ac:dyDescent="0.3">
      <c r="A70" s="189"/>
      <c r="B70" s="115" t="s">
        <v>384</v>
      </c>
      <c r="C70" s="115" t="s">
        <v>387</v>
      </c>
      <c r="D70" s="102" t="s">
        <v>45</v>
      </c>
      <c r="E70" s="118" t="s">
        <v>389</v>
      </c>
      <c r="F70" s="118" t="s">
        <v>392</v>
      </c>
      <c r="G70" s="105">
        <v>2</v>
      </c>
      <c r="H70" s="105" t="s">
        <v>69</v>
      </c>
      <c r="I70" s="119" t="str">
        <f t="shared" si="3"/>
        <v>2B</v>
      </c>
      <c r="J70" s="91" t="str">
        <f>IF(OR(ISBLANK(G70),ISBLANK(H70))," ",VLOOKUP(I70,'[6]Risk matrix'!$A$26:$B$55,2,FALSE))</f>
        <v>IV</v>
      </c>
      <c r="K70" s="103" t="s">
        <v>38</v>
      </c>
      <c r="L70" s="102" t="s">
        <v>219</v>
      </c>
      <c r="M70" s="118" t="s">
        <v>395</v>
      </c>
      <c r="N70" s="87"/>
    </row>
    <row r="71" spans="1:14" ht="51" x14ac:dyDescent="0.3">
      <c r="A71" s="118" t="s">
        <v>335</v>
      </c>
      <c r="B71" s="115" t="s">
        <v>336</v>
      </c>
      <c r="C71" s="115" t="s">
        <v>334</v>
      </c>
      <c r="D71" s="102" t="s">
        <v>44</v>
      </c>
      <c r="E71" s="118" t="s">
        <v>227</v>
      </c>
      <c r="F71" s="118" t="s">
        <v>327</v>
      </c>
      <c r="G71" s="105">
        <v>3</v>
      </c>
      <c r="H71" s="105" t="s">
        <v>69</v>
      </c>
      <c r="I71" s="119" t="str">
        <f t="shared" si="3"/>
        <v>3B</v>
      </c>
      <c r="J71" s="91" t="str">
        <f>IF(OR(ISBLANK(G71),ISBLANK(H71))," ",VLOOKUP(I71,'[5]Risk matrix'!$A$26:$B$55,2,FALSE))</f>
        <v>III</v>
      </c>
      <c r="K71" s="103" t="s">
        <v>63</v>
      </c>
      <c r="L71" s="115" t="s">
        <v>311</v>
      </c>
      <c r="M71" s="118" t="s">
        <v>337</v>
      </c>
      <c r="N71" s="87"/>
    </row>
    <row r="72" spans="1:14" x14ac:dyDescent="0.3">
      <c r="B72" s="112"/>
      <c r="C72" s="113"/>
      <c r="D72" s="112"/>
      <c r="E72" s="112"/>
      <c r="F72" s="112"/>
      <c r="G72" s="112"/>
      <c r="H72" s="112"/>
      <c r="I72" s="112"/>
      <c r="N72" s="87"/>
    </row>
    <row r="73" spans="1:14" x14ac:dyDescent="0.3">
      <c r="N73" s="87"/>
    </row>
    <row r="74" spans="1:14" x14ac:dyDescent="0.3">
      <c r="N74" s="87"/>
    </row>
    <row r="78" spans="1:14" x14ac:dyDescent="0.3">
      <c r="A78" s="123"/>
      <c r="B78" s="124"/>
      <c r="C78" s="113"/>
      <c r="D78" s="125"/>
      <c r="E78" s="125"/>
      <c r="F78" s="126"/>
      <c r="G78" s="126"/>
      <c r="H78" s="122"/>
    </row>
    <row r="79" spans="1:14" x14ac:dyDescent="0.3">
      <c r="A79" s="112"/>
      <c r="B79" s="113"/>
      <c r="C79" s="112"/>
      <c r="D79" s="112"/>
      <c r="E79" s="112"/>
      <c r="F79" s="112"/>
      <c r="G79" s="112"/>
      <c r="H79" s="112"/>
    </row>
    <row r="80" spans="1:14" x14ac:dyDescent="0.3">
      <c r="A80" s="112" t="s">
        <v>247</v>
      </c>
      <c r="B80" s="113"/>
      <c r="C80" s="112"/>
      <c r="D80" s="112"/>
      <c r="E80" s="112" t="s">
        <v>248</v>
      </c>
      <c r="F80" s="113"/>
      <c r="G80" s="112"/>
      <c r="H80" s="112"/>
    </row>
    <row r="81" spans="1:8" x14ac:dyDescent="0.3">
      <c r="A81" s="113"/>
      <c r="B81" s="113"/>
      <c r="C81" s="112"/>
      <c r="D81" s="112"/>
      <c r="E81" s="113"/>
      <c r="F81" s="113"/>
      <c r="G81" s="112"/>
      <c r="H81" s="112"/>
    </row>
    <row r="82" spans="1:8" x14ac:dyDescent="0.3">
      <c r="A82" s="181"/>
      <c r="B82" s="182"/>
      <c r="C82" s="182"/>
      <c r="D82" s="112"/>
      <c r="E82" s="181"/>
      <c r="F82" s="182"/>
      <c r="G82" s="182"/>
      <c r="H82" s="112"/>
    </row>
    <row r="83" spans="1:8" x14ac:dyDescent="0.3">
      <c r="A83" s="121" t="s">
        <v>426</v>
      </c>
      <c r="B83" s="113"/>
      <c r="C83" s="112"/>
      <c r="D83" s="112"/>
      <c r="E83" s="121"/>
      <c r="F83" s="113"/>
      <c r="G83" s="112"/>
      <c r="H83" s="112"/>
    </row>
    <row r="84" spans="1:8" x14ac:dyDescent="0.3">
      <c r="A84" s="183" t="s">
        <v>379</v>
      </c>
      <c r="B84" s="184"/>
      <c r="C84" s="184"/>
      <c r="D84" s="112"/>
      <c r="E84" s="183" t="s">
        <v>427</v>
      </c>
      <c r="F84" s="184"/>
      <c r="G84" s="184"/>
      <c r="H84" s="112"/>
    </row>
    <row r="85" spans="1:8" x14ac:dyDescent="0.3">
      <c r="A85" s="112"/>
      <c r="B85" s="113"/>
      <c r="C85" s="112"/>
      <c r="D85" s="112"/>
      <c r="E85" s="112"/>
      <c r="F85" s="113"/>
      <c r="G85" s="112"/>
      <c r="H85" s="112"/>
    </row>
    <row r="86" spans="1:8" x14ac:dyDescent="0.3">
      <c r="A86" s="120" t="s">
        <v>423</v>
      </c>
      <c r="B86" s="113"/>
      <c r="C86" s="112"/>
      <c r="D86" s="112"/>
      <c r="E86" s="120" t="s">
        <v>380</v>
      </c>
      <c r="F86" s="113"/>
      <c r="G86" s="112"/>
      <c r="H86" s="112"/>
    </row>
    <row r="87" spans="1:8" x14ac:dyDescent="0.3">
      <c r="A87" s="112" t="s">
        <v>249</v>
      </c>
      <c r="B87" s="113"/>
      <c r="C87" s="112"/>
      <c r="D87" s="112"/>
      <c r="E87" s="112" t="s">
        <v>249</v>
      </c>
      <c r="F87" s="113"/>
      <c r="G87" s="112"/>
      <c r="H87" s="112"/>
    </row>
    <row r="88" spans="1:8" x14ac:dyDescent="0.3">
      <c r="A88" s="112"/>
      <c r="B88" s="113"/>
      <c r="C88" s="112"/>
      <c r="D88" s="112"/>
      <c r="E88" s="112"/>
      <c r="F88" s="112"/>
      <c r="G88" s="112"/>
      <c r="H88" s="112"/>
    </row>
    <row r="89" spans="1:8" x14ac:dyDescent="0.3">
      <c r="A89" s="112"/>
      <c r="B89" s="113"/>
      <c r="C89" s="112"/>
      <c r="D89" s="112"/>
      <c r="E89" s="112"/>
      <c r="F89" s="112"/>
      <c r="G89" s="112"/>
      <c r="H89" s="112"/>
    </row>
    <row r="90" spans="1:8" x14ac:dyDescent="0.3">
      <c r="A90" s="112"/>
      <c r="B90" s="113"/>
      <c r="C90" s="112"/>
      <c r="D90" s="112"/>
      <c r="E90" s="112"/>
      <c r="F90" s="112"/>
      <c r="G90" s="112"/>
      <c r="H90" s="112"/>
    </row>
  </sheetData>
  <mergeCells count="31">
    <mergeCell ref="A61:A64"/>
    <mergeCell ref="A82:C82"/>
    <mergeCell ref="E82:G82"/>
    <mergeCell ref="A84:C84"/>
    <mergeCell ref="E84:G84"/>
    <mergeCell ref="A65:A67"/>
    <mergeCell ref="A68:A70"/>
    <mergeCell ref="A36:A47"/>
    <mergeCell ref="A50:A51"/>
    <mergeCell ref="A52:A56"/>
    <mergeCell ref="A57:A60"/>
    <mergeCell ref="A3:M3"/>
    <mergeCell ref="B4:D4"/>
    <mergeCell ref="E4:G4"/>
    <mergeCell ref="A5:M5"/>
    <mergeCell ref="A6:A9"/>
    <mergeCell ref="B6:D9"/>
    <mergeCell ref="E6:E9"/>
    <mergeCell ref="F6:G9"/>
    <mergeCell ref="H4:K4"/>
    <mergeCell ref="R12:R17"/>
    <mergeCell ref="T19:X19"/>
    <mergeCell ref="H6:K6"/>
    <mergeCell ref="H7:K7"/>
    <mergeCell ref="H8:K8"/>
    <mergeCell ref="H9:K9"/>
    <mergeCell ref="A10:M10"/>
    <mergeCell ref="A13:A17"/>
    <mergeCell ref="A18:A35"/>
    <mergeCell ref="J11:J12"/>
    <mergeCell ref="K11:K12"/>
  </mergeCells>
  <conditionalFormatting sqref="J13:J17 J71 J57:J67">
    <cfRule type="containsText" dxfId="59" priority="61" stopIfTrue="1" operator="containsText" text="V">
      <formula>NOT(ISERROR(SEARCH("V",J13)))</formula>
    </cfRule>
    <cfRule type="containsText" dxfId="58" priority="62" stopIfTrue="1" operator="containsText" text="III">
      <formula>NOT(ISERROR(SEARCH("III",J13)))</formula>
    </cfRule>
    <cfRule type="containsText" dxfId="57" priority="63" stopIfTrue="1" operator="containsText" text="II">
      <formula>NOT(ISERROR(SEARCH("II",J13)))</formula>
    </cfRule>
    <cfRule type="containsText" dxfId="56" priority="64" stopIfTrue="1" operator="containsText" text="I">
      <formula>NOT(ISERROR(SEARCH("I",J13)))</formula>
    </cfRule>
  </conditionalFormatting>
  <conditionalFormatting sqref="J18:J35">
    <cfRule type="containsText" dxfId="55" priority="57" stopIfTrue="1" operator="containsText" text="V">
      <formula>NOT(ISERROR(SEARCH("V",J18)))</formula>
    </cfRule>
    <cfRule type="containsText" dxfId="54" priority="58" stopIfTrue="1" operator="containsText" text="III">
      <formula>NOT(ISERROR(SEARCH("III",J18)))</formula>
    </cfRule>
    <cfRule type="containsText" dxfId="53" priority="59" stopIfTrue="1" operator="containsText" text="II">
      <formula>NOT(ISERROR(SEARCH("II",J18)))</formula>
    </cfRule>
    <cfRule type="containsText" dxfId="52" priority="60" stopIfTrue="1" operator="containsText" text="I">
      <formula>NOT(ISERROR(SEARCH("I",J18)))</formula>
    </cfRule>
  </conditionalFormatting>
  <conditionalFormatting sqref="J48:J49">
    <cfRule type="containsText" dxfId="51" priority="41" stopIfTrue="1" operator="containsText" text="V">
      <formula>NOT(ISERROR(SEARCH("V",J48)))</formula>
    </cfRule>
    <cfRule type="containsText" dxfId="50" priority="42" stopIfTrue="1" operator="containsText" text="III">
      <formula>NOT(ISERROR(SEARCH("III",J48)))</formula>
    </cfRule>
    <cfRule type="containsText" dxfId="49" priority="43" stopIfTrue="1" operator="containsText" text="II">
      <formula>NOT(ISERROR(SEARCH("II",J48)))</formula>
    </cfRule>
    <cfRule type="containsText" dxfId="48" priority="44" stopIfTrue="1" operator="containsText" text="I">
      <formula>NOT(ISERROR(SEARCH("I",J48)))</formula>
    </cfRule>
  </conditionalFormatting>
  <conditionalFormatting sqref="J50:J51">
    <cfRule type="containsText" dxfId="47" priority="37" stopIfTrue="1" operator="containsText" text="V">
      <formula>NOT(ISERROR(SEARCH("V",J50)))</formula>
    </cfRule>
    <cfRule type="containsText" dxfId="46" priority="38" stopIfTrue="1" operator="containsText" text="III">
      <formula>NOT(ISERROR(SEARCH("III",J50)))</formula>
    </cfRule>
    <cfRule type="containsText" dxfId="45" priority="39" stopIfTrue="1" operator="containsText" text="II">
      <formula>NOT(ISERROR(SEARCH("II",J50)))</formula>
    </cfRule>
    <cfRule type="containsText" dxfId="44" priority="40" stopIfTrue="1" operator="containsText" text="I">
      <formula>NOT(ISERROR(SEARCH("I",J50)))</formula>
    </cfRule>
  </conditionalFormatting>
  <conditionalFormatting sqref="J52:J56">
    <cfRule type="containsText" dxfId="43" priority="33" stopIfTrue="1" operator="containsText" text="V">
      <formula>NOT(ISERROR(SEARCH("V",J52)))</formula>
    </cfRule>
    <cfRule type="containsText" dxfId="42" priority="34" stopIfTrue="1" operator="containsText" text="III">
      <formula>NOT(ISERROR(SEARCH("III",J52)))</formula>
    </cfRule>
    <cfRule type="containsText" dxfId="41" priority="35" stopIfTrue="1" operator="containsText" text="II">
      <formula>NOT(ISERROR(SEARCH("II",J52)))</formula>
    </cfRule>
    <cfRule type="containsText" dxfId="40" priority="36" stopIfTrue="1" operator="containsText" text="I">
      <formula>NOT(ISERROR(SEARCH("I",J52)))</formula>
    </cfRule>
  </conditionalFormatting>
  <conditionalFormatting sqref="J36:J47">
    <cfRule type="containsText" dxfId="39" priority="17" stopIfTrue="1" operator="containsText" text="V">
      <formula>NOT(ISERROR(SEARCH("V",J36)))</formula>
    </cfRule>
    <cfRule type="containsText" dxfId="38" priority="18" stopIfTrue="1" operator="containsText" text="III">
      <formula>NOT(ISERROR(SEARCH("III",J36)))</formula>
    </cfRule>
    <cfRule type="containsText" dxfId="37" priority="19" stopIfTrue="1" operator="containsText" text="II">
      <formula>NOT(ISERROR(SEARCH("II",J36)))</formula>
    </cfRule>
    <cfRule type="containsText" dxfId="36" priority="20" stopIfTrue="1" operator="containsText" text="I">
      <formula>NOT(ISERROR(SEARCH("I",J36)))</formula>
    </cfRule>
  </conditionalFormatting>
  <conditionalFormatting sqref="J68:J70">
    <cfRule type="containsText" dxfId="35" priority="1" stopIfTrue="1" operator="containsText" text="V">
      <formula>NOT(ISERROR(SEARCH("V",J68)))</formula>
    </cfRule>
    <cfRule type="containsText" dxfId="34" priority="2" stopIfTrue="1" operator="containsText" text="III">
      <formula>NOT(ISERROR(SEARCH("III",J68)))</formula>
    </cfRule>
    <cfRule type="containsText" dxfId="33" priority="3" stopIfTrue="1" operator="containsText" text="II">
      <formula>NOT(ISERROR(SEARCH("II",J68)))</formula>
    </cfRule>
    <cfRule type="containsText" dxfId="32" priority="4" stopIfTrue="1" operator="containsText" text="I">
      <formula>NOT(ISERROR(SEARCH("I",J68)))</formula>
    </cfRule>
  </conditionalFormatting>
  <dataValidations count="18">
    <dataValidation type="list" allowBlank="1" showInputMessage="1" showErrorMessage="1" promptTitle="Risk type" prompt="Select the risk catergory whether the risk has Safety or Health effects " sqref="F14:F17" xr:uid="{00000000-0002-0000-0000-000000000000}">
      <formula1>"Safety"</formula1>
    </dataValidation>
    <dataValidation type="list" allowBlank="1" showInputMessage="1" showErrorMessage="1" promptTitle="Risk type" prompt="Select the risk catergory whether the risk has Safety or Health effects " sqref="D13:D17 D50:D51" xr:uid="{00000000-0002-0000-0000-000001000000}">
      <formula1>$AG$6:$AG$7</formula1>
    </dataValidation>
    <dataValidation type="list" allowBlank="1" showInputMessage="1" showErrorMessage="1" promptTitle="Risk control effectiveness" prompt="F= Fully effective_x000a_P=Partially effective_x000a_I=Ineffective_x000a_Ti=Totally ineffectve_x000a_N=None_x000a_" sqref="M14:M17" xr:uid="{00000000-0002-0000-0000-000002000000}">
      <formula1>$AJ$6:$AJ$9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L14:L35" xr:uid="{00000000-0002-0000-0000-000003000000}">
      <formula1>$AK$6:$AK$8</formula1>
    </dataValidation>
    <dataValidation type="list" allowBlank="1" showInputMessage="1" showErrorMessage="1" promptTitle="Consequence criteria" prompt="Please use the criteia attached on the consequence criteria tab in this Workbook" sqref="G13:G35 G48:G51" xr:uid="{00000000-0002-0000-0000-000004000000}">
      <formula1>$AH$6:$AH$11</formula1>
    </dataValidation>
    <dataValidation type="list" allowBlank="1" showInputMessage="1" showErrorMessage="1" promptTitle="Likelihood criteria" prompt="Please use criteria attached in th Likelihood criteria tab of this workbook" sqref="H13:H35 H48:H51" xr:uid="{00000000-0002-0000-0000-000005000000}">
      <formula1>$AI$6:$AI$10</formula1>
    </dataValidation>
    <dataValidation type="list" allowBlank="1" showErrorMessage="1" promptTitle="Risk control effectiveness" prompt="_x000a_" sqref="K48:K49 K13:K35 K71 K52:K67" xr:uid="{00000000-0002-0000-0000-000006000000}">
      <formula1>$AE$6:$AE$9</formula1>
    </dataValidation>
    <dataValidation type="list" allowBlank="1" showErrorMessage="1" promptTitle="Risk control effectiveness" prompt="_x000a_" sqref="K50:K51" xr:uid="{00000000-0002-0000-0000-000007000000}">
      <formula1>$AJ$6:$AJ$9</formula1>
    </dataValidation>
    <dataValidation type="list" allowBlank="1" showInputMessage="1" showErrorMessage="1" promptTitle="Risk type" prompt="Select the risk catergory whether the risk has Safety or Health effects " sqref="D36:D47 C78" xr:uid="{00000000-0002-0000-0000-000008000000}">
      <formula1>$AC$6:$AC$7</formula1>
    </dataValidation>
    <dataValidation type="list" allowBlank="1" showInputMessage="1" showErrorMessage="1" promptTitle="Consequence criteria" prompt="Please use the criteia attached on the consequence criteria tab in this Workbook" sqref="G36:G47 F78" xr:uid="{00000000-0002-0000-0000-000009000000}">
      <formula1>$AD$6:$AD$11</formula1>
    </dataValidation>
    <dataValidation type="list" allowBlank="1" showErrorMessage="1" promptTitle="Risk control effectiveness" prompt="_x000a_" sqref="K36:K47" xr:uid="{00000000-0002-0000-0000-00000A000000}">
      <formula1>$AF$6:$AF$9</formula1>
    </dataValidation>
    <dataValidation type="list" allowBlank="1" showInputMessage="1" showErrorMessage="1" promptTitle="Likelihood criteria" prompt="Please use criteria attached in th Likelihood criteria tab of this workbook" sqref="H36:H47 G78" xr:uid="{00000000-0002-0000-0000-00000B000000}">
      <formula1>$AE$6:$AE$10</formula1>
    </dataValidation>
    <dataValidation type="list" allowBlank="1" showInputMessage="1" showErrorMessage="1" promptTitle="Likelihood criteria" prompt="Please use criteria attached in th Likelihood criteria tab of this workbook" sqref="H71 H52:H67" xr:uid="{00000000-0002-0000-0000-00000C000000}">
      <formula1>$AD$6:$AD$10</formula1>
    </dataValidation>
    <dataValidation type="list" allowBlank="1" showInputMessage="1" showErrorMessage="1" promptTitle="Consequence criteria" prompt="Please use the criteia attached on the consequence criteria tab in this Workbook" sqref="G71 G52:G67" xr:uid="{00000000-0002-0000-0000-00000E000000}">
      <formula1>$AC$6:$AC$11</formula1>
    </dataValidation>
    <dataValidation type="list" allowBlank="1" showInputMessage="1" showErrorMessage="1" promptTitle="Consequence criteria" prompt="Please use the criteia attached on the consequence criteria tab in this Workbook" sqref="G68:G70" xr:uid="{00000000-0002-0000-0000-00000F000000}">
      <formula1>$AQ$6:$AQ$11</formula1>
    </dataValidation>
    <dataValidation type="list" allowBlank="1" showErrorMessage="1" promptTitle="Risk control effectiveness" prompt="_x000a_" sqref="K68:K70" xr:uid="{00000000-0002-0000-0000-000010000000}">
      <formula1>$AS$6:$AS$9</formula1>
    </dataValidation>
    <dataValidation type="list" allowBlank="1" showInputMessage="1" showErrorMessage="1" promptTitle="Likelihood criteria" prompt="Please use criteria attached in th Likelihood criteria tab of this workbook" sqref="H68:H70" xr:uid="{00000000-0002-0000-0000-000011000000}">
      <formula1>$AR$6:$AR$10</formula1>
    </dataValidation>
    <dataValidation type="list" allowBlank="1" showInputMessage="1" showErrorMessage="1" promptTitle="Risk type" prompt="Select the risk catergory whether the risk has Safety or Health effects " sqref="D52:D71" xr:uid="{00000000-0002-0000-0000-00000D000000}">
      <formula1>$AB$6:$AB$7</formula1>
    </dataValidation>
  </dataValidations>
  <pageMargins left="0.7" right="0.7" top="0.75" bottom="0.75" header="0.3" footer="0.3"/>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C10" sqref="C10"/>
    </sheetView>
  </sheetViews>
  <sheetFormatPr defaultRowHeight="14.4" x14ac:dyDescent="0.3"/>
  <cols>
    <col min="2" max="2" width="16.44140625" customWidth="1"/>
    <col min="3" max="3" width="92" customWidth="1"/>
    <col min="6" max="9" width="9.109375" customWidth="1"/>
  </cols>
  <sheetData>
    <row r="2" spans="2:3" ht="18.600000000000001" thickBot="1" x14ac:dyDescent="0.4">
      <c r="C2" s="13" t="s">
        <v>25</v>
      </c>
    </row>
    <row r="3" spans="2:3" ht="33.75" customHeight="1" thickBot="1" x14ac:dyDescent="0.35">
      <c r="B3" s="14" t="s">
        <v>16</v>
      </c>
      <c r="C3" s="15" t="s">
        <v>17</v>
      </c>
    </row>
    <row r="4" spans="2:3" ht="15" thickBot="1" x14ac:dyDescent="0.35">
      <c r="B4" s="16"/>
      <c r="C4" s="17" t="s">
        <v>18</v>
      </c>
    </row>
    <row r="5" spans="2:3" ht="25.5" customHeight="1" thickBot="1" x14ac:dyDescent="0.35">
      <c r="B5" s="18">
        <v>1</v>
      </c>
      <c r="C5" s="19" t="s">
        <v>19</v>
      </c>
    </row>
    <row r="6" spans="2:3" ht="24" customHeight="1" thickBot="1" x14ac:dyDescent="0.35">
      <c r="B6" s="18">
        <v>2</v>
      </c>
      <c r="C6" s="19" t="s">
        <v>20</v>
      </c>
    </row>
    <row r="7" spans="2:3" ht="22.5" customHeight="1" thickBot="1" x14ac:dyDescent="0.35">
      <c r="B7" s="18">
        <v>3</v>
      </c>
      <c r="C7" s="19" t="s">
        <v>21</v>
      </c>
    </row>
    <row r="8" spans="2:3" ht="23.25" customHeight="1" thickBot="1" x14ac:dyDescent="0.35">
      <c r="B8" s="18">
        <v>4</v>
      </c>
      <c r="C8" s="19" t="s">
        <v>22</v>
      </c>
    </row>
    <row r="9" spans="2:3" ht="21.75" customHeight="1" thickBot="1" x14ac:dyDescent="0.35">
      <c r="B9" s="18">
        <v>5</v>
      </c>
      <c r="C9" s="19" t="s">
        <v>23</v>
      </c>
    </row>
    <row r="10" spans="2:3" ht="19.5" customHeight="1" thickBot="1" x14ac:dyDescent="0.35">
      <c r="B10" s="18">
        <v>6</v>
      </c>
      <c r="C10" s="19" t="s">
        <v>24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I18"/>
  <sheetViews>
    <sheetView topLeftCell="A4" workbookViewId="0">
      <selection activeCell="C20" sqref="C20"/>
    </sheetView>
  </sheetViews>
  <sheetFormatPr defaultRowHeight="14.4" x14ac:dyDescent="0.3"/>
  <cols>
    <col min="2" max="2" width="7" bestFit="1" customWidth="1"/>
    <col min="3" max="3" width="14" bestFit="1" customWidth="1"/>
    <col min="4" max="4" width="30.44140625" customWidth="1"/>
    <col min="5" max="5" width="30.6640625" customWidth="1"/>
    <col min="6" max="6" width="33.44140625" customWidth="1"/>
  </cols>
  <sheetData>
    <row r="2" spans="1:9" ht="30" customHeight="1" thickBot="1" x14ac:dyDescent="0.35">
      <c r="A2" s="190" t="s">
        <v>35</v>
      </c>
      <c r="B2" s="190"/>
      <c r="C2" s="190"/>
      <c r="D2" s="190"/>
      <c r="E2" s="190"/>
      <c r="F2" s="190"/>
    </row>
    <row r="3" spans="1:9" ht="15" thickBot="1" x14ac:dyDescent="0.35">
      <c r="B3" s="53" t="s">
        <v>26</v>
      </c>
      <c r="C3" s="54" t="s">
        <v>27</v>
      </c>
      <c r="D3" s="54" t="s">
        <v>44</v>
      </c>
      <c r="E3" s="191" t="s">
        <v>73</v>
      </c>
      <c r="F3" s="192"/>
    </row>
    <row r="4" spans="1:9" ht="15" thickBot="1" x14ac:dyDescent="0.35">
      <c r="B4" s="55"/>
      <c r="C4" s="56"/>
      <c r="D4" s="56"/>
      <c r="E4" s="57" t="s">
        <v>28</v>
      </c>
      <c r="F4" s="57" t="s">
        <v>29</v>
      </c>
    </row>
    <row r="5" spans="1:9" ht="15" customHeight="1" x14ac:dyDescent="0.3">
      <c r="B5" s="193" t="s">
        <v>68</v>
      </c>
      <c r="C5" s="196" t="s">
        <v>30</v>
      </c>
      <c r="D5" s="58" t="s">
        <v>85</v>
      </c>
      <c r="E5" s="196" t="s">
        <v>74</v>
      </c>
      <c r="F5" s="196" t="s">
        <v>75</v>
      </c>
    </row>
    <row r="6" spans="1:9" ht="23.4" x14ac:dyDescent="0.3">
      <c r="B6" s="194"/>
      <c r="C6" s="197"/>
      <c r="D6" s="58" t="s">
        <v>86</v>
      </c>
      <c r="E6" s="197"/>
      <c r="F6" s="197"/>
    </row>
    <row r="7" spans="1:9" ht="15" thickBot="1" x14ac:dyDescent="0.35">
      <c r="B7" s="195"/>
      <c r="C7" s="198"/>
      <c r="D7" s="59" t="s">
        <v>87</v>
      </c>
      <c r="E7" s="198"/>
      <c r="F7" s="198"/>
    </row>
    <row r="8" spans="1:9" x14ac:dyDescent="0.3">
      <c r="B8" s="193" t="s">
        <v>69</v>
      </c>
      <c r="C8" s="196" t="s">
        <v>31</v>
      </c>
      <c r="D8" s="58" t="s">
        <v>88</v>
      </c>
      <c r="E8" s="196" t="s">
        <v>76</v>
      </c>
      <c r="F8" s="196" t="s">
        <v>77</v>
      </c>
    </row>
    <row r="9" spans="1:9" ht="15" customHeight="1" x14ac:dyDescent="0.3">
      <c r="B9" s="194"/>
      <c r="C9" s="197"/>
      <c r="D9" s="58" t="s">
        <v>89</v>
      </c>
      <c r="E9" s="197"/>
      <c r="F9" s="197"/>
    </row>
    <row r="10" spans="1:9" ht="15" thickBot="1" x14ac:dyDescent="0.35">
      <c r="B10" s="195"/>
      <c r="C10" s="198"/>
      <c r="D10" s="59" t="s">
        <v>90</v>
      </c>
      <c r="E10" s="198"/>
      <c r="F10" s="198"/>
    </row>
    <row r="11" spans="1:9" x14ac:dyDescent="0.3">
      <c r="B11" s="193" t="s">
        <v>70</v>
      </c>
      <c r="C11" s="196" t="s">
        <v>32</v>
      </c>
      <c r="D11" s="58" t="s">
        <v>91</v>
      </c>
      <c r="E11" s="196" t="s">
        <v>78</v>
      </c>
      <c r="F11" s="196" t="s">
        <v>79</v>
      </c>
    </row>
    <row r="12" spans="1:9" ht="35.4" thickBot="1" x14ac:dyDescent="0.35">
      <c r="B12" s="195"/>
      <c r="C12" s="198"/>
      <c r="D12" s="59" t="s">
        <v>92</v>
      </c>
      <c r="E12" s="198"/>
      <c r="F12" s="198"/>
    </row>
    <row r="13" spans="1:9" ht="23.4" x14ac:dyDescent="0.3">
      <c r="B13" s="193" t="s">
        <v>71</v>
      </c>
      <c r="C13" s="196" t="s">
        <v>33</v>
      </c>
      <c r="D13" s="58" t="s">
        <v>93</v>
      </c>
      <c r="E13" s="196" t="s">
        <v>80</v>
      </c>
      <c r="F13" s="196" t="s">
        <v>81</v>
      </c>
      <c r="I13" t="s">
        <v>84</v>
      </c>
    </row>
    <row r="14" spans="1:9" x14ac:dyDescent="0.3">
      <c r="B14" s="194"/>
      <c r="C14" s="197"/>
      <c r="D14" s="58" t="s">
        <v>94</v>
      </c>
      <c r="E14" s="197"/>
      <c r="F14" s="197"/>
    </row>
    <row r="15" spans="1:9" ht="15" customHeight="1" thickBot="1" x14ac:dyDescent="0.35">
      <c r="B15" s="195"/>
      <c r="C15" s="198"/>
      <c r="D15" s="59" t="s">
        <v>95</v>
      </c>
      <c r="E15" s="198"/>
      <c r="F15" s="198"/>
    </row>
    <row r="16" spans="1:9" x14ac:dyDescent="0.3">
      <c r="B16" s="193" t="s">
        <v>72</v>
      </c>
      <c r="C16" s="196" t="s">
        <v>34</v>
      </c>
      <c r="D16" s="58" t="s">
        <v>96</v>
      </c>
      <c r="E16" s="196" t="s">
        <v>82</v>
      </c>
      <c r="F16" s="196" t="s">
        <v>83</v>
      </c>
    </row>
    <row r="17" spans="2:6" x14ac:dyDescent="0.3">
      <c r="B17" s="194"/>
      <c r="C17" s="197"/>
      <c r="D17" s="58" t="s">
        <v>97</v>
      </c>
      <c r="E17" s="197"/>
      <c r="F17" s="197"/>
    </row>
    <row r="18" spans="2:6" ht="15" customHeight="1" thickBot="1" x14ac:dyDescent="0.35">
      <c r="B18" s="195"/>
      <c r="C18" s="198"/>
      <c r="D18" s="59" t="s">
        <v>98</v>
      </c>
      <c r="E18" s="198"/>
      <c r="F18" s="198"/>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H8"/>
  <sheetViews>
    <sheetView zoomScaleNormal="100" workbookViewId="0">
      <selection activeCell="F19" sqref="F19"/>
    </sheetView>
  </sheetViews>
  <sheetFormatPr defaultRowHeight="14.4" x14ac:dyDescent="0.3"/>
  <cols>
    <col min="2" max="2" width="30.88671875" customWidth="1"/>
    <col min="3" max="3" width="60.109375" customWidth="1"/>
    <col min="6" max="6" width="23.33203125" customWidth="1"/>
    <col min="7" max="7" width="71.6640625" customWidth="1"/>
    <col min="8" max="8" width="9.109375" style="43"/>
  </cols>
  <sheetData>
    <row r="3" spans="2:8" ht="21" customHeight="1" thickBot="1" x14ac:dyDescent="0.35">
      <c r="B3" s="199" t="s">
        <v>36</v>
      </c>
      <c r="C3" s="199"/>
    </row>
    <row r="4" spans="2:8" ht="30" customHeight="1" thickBot="1" x14ac:dyDescent="0.35">
      <c r="B4" s="82" t="s">
        <v>61</v>
      </c>
      <c r="C4" s="22" t="s">
        <v>37</v>
      </c>
      <c r="H4" s="50"/>
    </row>
    <row r="5" spans="2:8" ht="66.599999999999994" thickBot="1" x14ac:dyDescent="0.35">
      <c r="B5" s="83" t="s">
        <v>38</v>
      </c>
      <c r="C5" s="21" t="s">
        <v>62</v>
      </c>
      <c r="H5" s="49"/>
    </row>
    <row r="6" spans="2:8" ht="53.4" thickBot="1" x14ac:dyDescent="0.35">
      <c r="B6" s="51" t="s">
        <v>63</v>
      </c>
      <c r="C6" s="21" t="s">
        <v>64</v>
      </c>
      <c r="H6" s="49"/>
    </row>
    <row r="7" spans="2:8" ht="42" customHeight="1" thickBot="1" x14ac:dyDescent="0.35">
      <c r="B7" s="51" t="s">
        <v>65</v>
      </c>
      <c r="C7" s="21" t="s">
        <v>66</v>
      </c>
      <c r="H7" s="49"/>
    </row>
    <row r="8" spans="2:8" ht="27" thickBot="1" x14ac:dyDescent="0.35">
      <c r="B8" s="20" t="s">
        <v>39</v>
      </c>
      <c r="C8" s="48" t="s">
        <v>67</v>
      </c>
    </row>
  </sheetData>
  <mergeCells count="1">
    <mergeCell ref="B3:C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9"/>
  <sheetViews>
    <sheetView zoomScale="90" zoomScaleNormal="90" workbookViewId="0">
      <pane ySplit="10" topLeftCell="A53" activePane="bottomLeft" state="frozen"/>
      <selection pane="bottomLeft" activeCell="A24" sqref="A24:XFD59"/>
    </sheetView>
  </sheetViews>
  <sheetFormatPr defaultRowHeight="14.4" x14ac:dyDescent="0.3"/>
  <cols>
    <col min="5" max="9" width="20.44140625" customWidth="1"/>
  </cols>
  <sheetData>
    <row r="1" spans="3:9" ht="15" thickBot="1" x14ac:dyDescent="0.35"/>
    <row r="2" spans="3:9" ht="31.5" customHeight="1" thickBot="1" x14ac:dyDescent="0.55000000000000004">
      <c r="E2" s="200" t="s">
        <v>103</v>
      </c>
      <c r="F2" s="201"/>
      <c r="G2" s="201"/>
      <c r="H2" s="201"/>
      <c r="I2" s="202"/>
    </row>
    <row r="3" spans="3:9" ht="34.5" customHeight="1" thickBot="1" x14ac:dyDescent="0.35">
      <c r="C3" s="207" t="s">
        <v>15</v>
      </c>
      <c r="D3" s="60">
        <v>6</v>
      </c>
      <c r="E3" s="61" t="s">
        <v>9</v>
      </c>
      <c r="F3" s="61" t="s">
        <v>9</v>
      </c>
      <c r="G3" s="61" t="s">
        <v>9</v>
      </c>
      <c r="H3" s="61" t="s">
        <v>9</v>
      </c>
      <c r="I3" s="61" t="s">
        <v>9</v>
      </c>
    </row>
    <row r="4" spans="3:9" ht="29.25" customHeight="1" thickBot="1" x14ac:dyDescent="0.35">
      <c r="C4" s="208"/>
      <c r="D4" s="62">
        <v>5</v>
      </c>
      <c r="E4" s="63" t="s">
        <v>11</v>
      </c>
      <c r="F4" s="63" t="s">
        <v>11</v>
      </c>
      <c r="G4" s="63" t="s">
        <v>11</v>
      </c>
      <c r="H4" s="64" t="s">
        <v>9</v>
      </c>
      <c r="I4" s="64" t="s">
        <v>9</v>
      </c>
    </row>
    <row r="5" spans="3:9" ht="38.25" customHeight="1" thickBot="1" x14ac:dyDescent="0.35">
      <c r="C5" s="208"/>
      <c r="D5" s="62">
        <v>4</v>
      </c>
      <c r="E5" s="65" t="s">
        <v>12</v>
      </c>
      <c r="F5" s="65" t="s">
        <v>12</v>
      </c>
      <c r="G5" s="63" t="s">
        <v>11</v>
      </c>
      <c r="H5" s="64" t="s">
        <v>9</v>
      </c>
      <c r="I5" s="64" t="s">
        <v>9</v>
      </c>
    </row>
    <row r="6" spans="3:9" ht="36.75" customHeight="1" thickBot="1" x14ac:dyDescent="0.35">
      <c r="C6" s="208"/>
      <c r="D6" s="62">
        <v>3</v>
      </c>
      <c r="E6" s="66" t="s">
        <v>13</v>
      </c>
      <c r="F6" s="65" t="s">
        <v>12</v>
      </c>
      <c r="G6" s="63" t="s">
        <v>11</v>
      </c>
      <c r="H6" s="63" t="s">
        <v>11</v>
      </c>
      <c r="I6" s="64" t="s">
        <v>9</v>
      </c>
    </row>
    <row r="7" spans="3:9" ht="33.75" customHeight="1" thickBot="1" x14ac:dyDescent="0.35">
      <c r="C7" s="208"/>
      <c r="D7" s="62">
        <v>2</v>
      </c>
      <c r="E7" s="66" t="s">
        <v>13</v>
      </c>
      <c r="F7" s="66" t="s">
        <v>13</v>
      </c>
      <c r="G7" s="65" t="s">
        <v>12</v>
      </c>
      <c r="H7" s="63" t="s">
        <v>11</v>
      </c>
      <c r="I7" s="63" t="s">
        <v>11</v>
      </c>
    </row>
    <row r="8" spans="3:9" ht="35.25" customHeight="1" thickBot="1" x14ac:dyDescent="0.35">
      <c r="C8" s="209"/>
      <c r="D8" s="62">
        <v>1</v>
      </c>
      <c r="E8" s="66" t="s">
        <v>13</v>
      </c>
      <c r="F8" s="66" t="s">
        <v>13</v>
      </c>
      <c r="G8" s="65" t="s">
        <v>12</v>
      </c>
      <c r="H8" s="65" t="s">
        <v>12</v>
      </c>
      <c r="I8" s="65" t="s">
        <v>12</v>
      </c>
    </row>
    <row r="9" spans="3:9" ht="19.2" thickBot="1" x14ac:dyDescent="0.35">
      <c r="C9" s="47"/>
      <c r="D9" s="67"/>
      <c r="E9" s="62" t="s">
        <v>68</v>
      </c>
      <c r="F9" s="62" t="s">
        <v>69</v>
      </c>
      <c r="G9" s="62" t="s">
        <v>70</v>
      </c>
      <c r="H9" s="62" t="s">
        <v>71</v>
      </c>
      <c r="I9" s="62" t="s">
        <v>72</v>
      </c>
    </row>
    <row r="10" spans="3:9" ht="25.8" thickBot="1" x14ac:dyDescent="0.35">
      <c r="C10" s="47"/>
      <c r="D10" s="52"/>
      <c r="E10" s="210" t="s">
        <v>6</v>
      </c>
      <c r="F10" s="211"/>
      <c r="G10" s="211"/>
      <c r="H10" s="211"/>
      <c r="I10" s="212"/>
    </row>
    <row r="13" spans="3:9" ht="33.75" hidden="1" customHeight="1" thickBot="1" x14ac:dyDescent="0.35">
      <c r="D13" s="68" t="s">
        <v>48</v>
      </c>
      <c r="E13" s="69" t="s">
        <v>49</v>
      </c>
      <c r="F13" s="205" t="s">
        <v>50</v>
      </c>
      <c r="G13" s="206"/>
    </row>
    <row r="14" spans="3:9" ht="33.75" hidden="1" customHeight="1" thickBot="1" x14ac:dyDescent="0.35">
      <c r="D14" s="70" t="s">
        <v>9</v>
      </c>
      <c r="E14" s="71" t="s">
        <v>51</v>
      </c>
      <c r="F14" s="203" t="s">
        <v>99</v>
      </c>
      <c r="G14" s="204"/>
    </row>
    <row r="15" spans="3:9" ht="33.75" hidden="1" customHeight="1" thickBot="1" x14ac:dyDescent="0.35">
      <c r="D15" s="72" t="s">
        <v>11</v>
      </c>
      <c r="E15" s="71" t="s">
        <v>52</v>
      </c>
      <c r="F15" s="203" t="s">
        <v>100</v>
      </c>
      <c r="G15" s="204"/>
    </row>
    <row r="16" spans="3:9" ht="33.75" hidden="1" customHeight="1" thickBot="1" x14ac:dyDescent="0.35">
      <c r="D16" s="73" t="s">
        <v>12</v>
      </c>
      <c r="E16" s="71" t="s">
        <v>53</v>
      </c>
      <c r="F16" s="203" t="s">
        <v>101</v>
      </c>
      <c r="G16" s="204"/>
    </row>
    <row r="17" spans="1:15" ht="33.75" hidden="1" customHeight="1" thickBot="1" x14ac:dyDescent="0.35">
      <c r="D17" s="74" t="s">
        <v>13</v>
      </c>
      <c r="E17" s="71" t="s">
        <v>54</v>
      </c>
      <c r="F17" s="203" t="s">
        <v>102</v>
      </c>
      <c r="G17" s="204"/>
    </row>
    <row r="24" spans="1:15" hidden="1" x14ac:dyDescent="0.3"/>
    <row r="25" spans="1:15" hidden="1" x14ac:dyDescent="0.3"/>
    <row r="26" spans="1:15" hidden="1" x14ac:dyDescent="0.3">
      <c r="A26" s="101" t="s">
        <v>131</v>
      </c>
      <c r="B26" s="93" t="s">
        <v>13</v>
      </c>
      <c r="C26" s="101" t="s">
        <v>131</v>
      </c>
      <c r="D26" s="93" t="str">
        <f t="shared" ref="D26:D55" si="0">VLOOKUP(C26,$A$26:$B$55,2,FALSE)</f>
        <v>IV</v>
      </c>
      <c r="F26" s="30" t="s">
        <v>116</v>
      </c>
      <c r="G26" s="30" t="s">
        <v>44</v>
      </c>
      <c r="H26" s="30"/>
      <c r="I26" s="30"/>
      <c r="J26" s="30" t="s">
        <v>114</v>
      </c>
      <c r="K26" s="29" t="s">
        <v>9</v>
      </c>
      <c r="L26" s="92"/>
      <c r="M26" s="92"/>
      <c r="N26" s="93" t="s">
        <v>115</v>
      </c>
      <c r="O26" s="101" t="s">
        <v>131</v>
      </c>
    </row>
    <row r="27" spans="1:15" hidden="1" x14ac:dyDescent="0.3">
      <c r="A27" t="s">
        <v>132</v>
      </c>
      <c r="B27" s="93" t="s">
        <v>13</v>
      </c>
      <c r="C27" t="s">
        <v>132</v>
      </c>
      <c r="D27" s="93" t="str">
        <f t="shared" si="0"/>
        <v>IV</v>
      </c>
      <c r="F27" s="30" t="s">
        <v>118</v>
      </c>
      <c r="G27" s="30" t="s">
        <v>45</v>
      </c>
      <c r="H27" s="30"/>
      <c r="I27" s="30"/>
      <c r="J27" s="30" t="s">
        <v>119</v>
      </c>
      <c r="K27" s="100" t="s">
        <v>11</v>
      </c>
      <c r="L27" s="92"/>
      <c r="M27" s="92"/>
      <c r="N27" s="93" t="s">
        <v>117</v>
      </c>
      <c r="O27" t="s">
        <v>132</v>
      </c>
    </row>
    <row r="28" spans="1:15" hidden="1" x14ac:dyDescent="0.3">
      <c r="A28" s="101" t="s">
        <v>133</v>
      </c>
      <c r="B28" s="93" t="s">
        <v>12</v>
      </c>
      <c r="C28" s="101" t="s">
        <v>133</v>
      </c>
      <c r="D28" s="93" t="str">
        <f t="shared" si="0"/>
        <v>III</v>
      </c>
      <c r="F28" s="30"/>
      <c r="G28" s="30"/>
      <c r="H28" s="30"/>
      <c r="I28" s="30"/>
      <c r="J28" s="30" t="s">
        <v>9</v>
      </c>
      <c r="K28" s="94" t="s">
        <v>12</v>
      </c>
      <c r="L28" s="92"/>
      <c r="M28" s="92"/>
      <c r="N28" s="93" t="s">
        <v>120</v>
      </c>
      <c r="O28" s="101" t="s">
        <v>133</v>
      </c>
    </row>
    <row r="29" spans="1:15" hidden="1" x14ac:dyDescent="0.3">
      <c r="A29" s="101" t="s">
        <v>134</v>
      </c>
      <c r="B29" s="93" t="s">
        <v>12</v>
      </c>
      <c r="C29" s="101" t="s">
        <v>134</v>
      </c>
      <c r="D29" s="93" t="str">
        <f t="shared" si="0"/>
        <v>III</v>
      </c>
      <c r="F29" s="95"/>
      <c r="G29" s="95"/>
      <c r="H29" s="95"/>
      <c r="I29" s="95"/>
      <c r="J29" s="95" t="s">
        <v>122</v>
      </c>
      <c r="K29" s="96" t="s">
        <v>13</v>
      </c>
      <c r="L29" s="92"/>
      <c r="M29" s="92"/>
      <c r="N29" s="93" t="s">
        <v>121</v>
      </c>
      <c r="O29" s="101" t="s">
        <v>134</v>
      </c>
    </row>
    <row r="30" spans="1:15" hidden="1" x14ac:dyDescent="0.3">
      <c r="A30" s="101" t="s">
        <v>135</v>
      </c>
      <c r="B30" s="93" t="s">
        <v>13</v>
      </c>
      <c r="C30" s="101" t="s">
        <v>135</v>
      </c>
      <c r="D30" s="93" t="str">
        <f t="shared" si="0"/>
        <v>IV</v>
      </c>
      <c r="F30" s="30"/>
      <c r="G30" s="30"/>
      <c r="H30" s="30"/>
      <c r="I30" s="30"/>
      <c r="J30" s="30" t="s">
        <v>14</v>
      </c>
      <c r="K30" s="30"/>
      <c r="L30" s="92"/>
      <c r="M30" s="92"/>
      <c r="N30" s="93" t="s">
        <v>123</v>
      </c>
      <c r="O30" s="101" t="s">
        <v>135</v>
      </c>
    </row>
    <row r="31" spans="1:15" hidden="1" x14ac:dyDescent="0.3">
      <c r="A31" s="101" t="s">
        <v>142</v>
      </c>
      <c r="B31" s="93" t="s">
        <v>13</v>
      </c>
      <c r="C31" s="101" t="s">
        <v>142</v>
      </c>
      <c r="D31" s="93" t="str">
        <f t="shared" si="0"/>
        <v>IV</v>
      </c>
      <c r="F31" s="30"/>
      <c r="G31" s="30"/>
      <c r="H31" s="30"/>
      <c r="I31" s="30"/>
      <c r="J31" s="30"/>
      <c r="K31" s="30"/>
      <c r="L31" s="92"/>
      <c r="M31" s="92"/>
      <c r="N31" s="93" t="s">
        <v>124</v>
      </c>
      <c r="O31" s="101" t="s">
        <v>142</v>
      </c>
    </row>
    <row r="32" spans="1:15" hidden="1" x14ac:dyDescent="0.3">
      <c r="A32" s="101" t="s">
        <v>136</v>
      </c>
      <c r="B32" s="93" t="s">
        <v>12</v>
      </c>
      <c r="C32" s="101" t="s">
        <v>136</v>
      </c>
      <c r="D32" s="93" t="str">
        <f t="shared" si="0"/>
        <v>III</v>
      </c>
      <c r="N32" s="93" t="s">
        <v>125</v>
      </c>
      <c r="O32" s="101" t="s">
        <v>136</v>
      </c>
    </row>
    <row r="33" spans="1:15" hidden="1" x14ac:dyDescent="0.3">
      <c r="A33" s="101" t="s">
        <v>137</v>
      </c>
      <c r="B33" s="93" t="s">
        <v>12</v>
      </c>
      <c r="C33" s="101" t="s">
        <v>137</v>
      </c>
      <c r="D33" s="93" t="str">
        <f t="shared" si="0"/>
        <v>III</v>
      </c>
      <c r="N33" s="93" t="s">
        <v>126</v>
      </c>
      <c r="O33" s="101" t="s">
        <v>137</v>
      </c>
    </row>
    <row r="34" spans="1:15" hidden="1" x14ac:dyDescent="0.3">
      <c r="A34" s="101" t="s">
        <v>138</v>
      </c>
      <c r="B34" s="93" t="s">
        <v>11</v>
      </c>
      <c r="C34" s="101" t="s">
        <v>138</v>
      </c>
      <c r="D34" s="93" t="str">
        <f t="shared" si="0"/>
        <v>II</v>
      </c>
      <c r="N34" s="93" t="s">
        <v>127</v>
      </c>
      <c r="O34" s="101" t="s">
        <v>138</v>
      </c>
    </row>
    <row r="35" spans="1:15" hidden="1" x14ac:dyDescent="0.3">
      <c r="A35" s="101" t="s">
        <v>139</v>
      </c>
      <c r="B35" s="93" t="s">
        <v>13</v>
      </c>
      <c r="C35" s="101" t="s">
        <v>139</v>
      </c>
      <c r="D35" s="93" t="str">
        <f t="shared" si="0"/>
        <v>IV</v>
      </c>
      <c r="N35" s="93" t="s">
        <v>128</v>
      </c>
      <c r="O35" s="101" t="s">
        <v>139</v>
      </c>
    </row>
    <row r="36" spans="1:15" hidden="1" x14ac:dyDescent="0.3">
      <c r="A36" s="101" t="s">
        <v>140</v>
      </c>
      <c r="B36" s="93" t="s">
        <v>12</v>
      </c>
      <c r="C36" s="101" t="s">
        <v>140</v>
      </c>
      <c r="D36" s="93" t="str">
        <f t="shared" si="0"/>
        <v>III</v>
      </c>
      <c r="N36" s="93" t="s">
        <v>129</v>
      </c>
      <c r="O36" s="101" t="s">
        <v>140</v>
      </c>
    </row>
    <row r="37" spans="1:15" hidden="1" x14ac:dyDescent="0.3">
      <c r="A37" s="101" t="s">
        <v>141</v>
      </c>
      <c r="B37" s="93" t="s">
        <v>12</v>
      </c>
      <c r="C37" s="101" t="s">
        <v>141</v>
      </c>
      <c r="D37" s="93" t="str">
        <f t="shared" si="0"/>
        <v>III</v>
      </c>
      <c r="N37" s="93" t="s">
        <v>130</v>
      </c>
      <c r="O37" s="101" t="s">
        <v>141</v>
      </c>
    </row>
    <row r="38" spans="1:15" hidden="1" x14ac:dyDescent="0.3">
      <c r="A38" s="101" t="s">
        <v>143</v>
      </c>
      <c r="B38" s="93" t="s">
        <v>11</v>
      </c>
      <c r="C38" s="101" t="s">
        <v>143</v>
      </c>
      <c r="D38" s="93" t="str">
        <f t="shared" si="0"/>
        <v>II</v>
      </c>
      <c r="N38" s="93"/>
      <c r="O38" s="101"/>
    </row>
    <row r="39" spans="1:15" hidden="1" x14ac:dyDescent="0.3">
      <c r="A39" s="101" t="s">
        <v>146</v>
      </c>
      <c r="B39" s="93" t="s">
        <v>11</v>
      </c>
      <c r="C39" s="101" t="s">
        <v>146</v>
      </c>
      <c r="D39" s="93" t="str">
        <f t="shared" si="0"/>
        <v>II</v>
      </c>
      <c r="N39" s="93"/>
      <c r="O39" s="101"/>
    </row>
    <row r="40" spans="1:15" hidden="1" x14ac:dyDescent="0.3">
      <c r="A40" s="101" t="s">
        <v>145</v>
      </c>
      <c r="B40" s="93" t="s">
        <v>9</v>
      </c>
      <c r="C40" s="101" t="s">
        <v>145</v>
      </c>
      <c r="D40" s="93" t="str">
        <f t="shared" si="0"/>
        <v>I</v>
      </c>
      <c r="N40" s="93"/>
      <c r="O40" s="101"/>
    </row>
    <row r="41" spans="1:15" hidden="1" x14ac:dyDescent="0.3">
      <c r="A41" s="101" t="s">
        <v>144</v>
      </c>
      <c r="B41" s="93" t="s">
        <v>11</v>
      </c>
      <c r="C41" s="101" t="s">
        <v>144</v>
      </c>
      <c r="D41" s="93" t="str">
        <f t="shared" si="0"/>
        <v>II</v>
      </c>
      <c r="N41" s="93"/>
      <c r="O41" s="101"/>
    </row>
    <row r="42" spans="1:15" hidden="1" x14ac:dyDescent="0.3">
      <c r="A42" s="101" t="s">
        <v>147</v>
      </c>
      <c r="B42" s="93" t="s">
        <v>11</v>
      </c>
      <c r="C42" s="101" t="s">
        <v>147</v>
      </c>
      <c r="D42" s="93" t="str">
        <f t="shared" si="0"/>
        <v>II</v>
      </c>
      <c r="N42" s="93"/>
      <c r="O42" s="101"/>
    </row>
    <row r="43" spans="1:15" hidden="1" x14ac:dyDescent="0.3">
      <c r="A43" s="101" t="s">
        <v>148</v>
      </c>
      <c r="B43" s="93" t="s">
        <v>11</v>
      </c>
      <c r="C43" s="101" t="s">
        <v>148</v>
      </c>
      <c r="D43" s="93" t="str">
        <f t="shared" si="0"/>
        <v>II</v>
      </c>
      <c r="N43" s="93"/>
      <c r="O43" s="101"/>
    </row>
    <row r="44" spans="1:15" hidden="1" x14ac:dyDescent="0.3">
      <c r="A44" s="101" t="s">
        <v>149</v>
      </c>
      <c r="B44" s="93" t="s">
        <v>12</v>
      </c>
      <c r="C44" s="101" t="s">
        <v>149</v>
      </c>
      <c r="D44" s="93" t="str">
        <f t="shared" si="0"/>
        <v>III</v>
      </c>
      <c r="N44" s="93"/>
      <c r="O44" s="101"/>
    </row>
    <row r="45" spans="1:15" hidden="1" x14ac:dyDescent="0.3">
      <c r="A45" s="101" t="s">
        <v>150</v>
      </c>
      <c r="B45" s="93" t="s">
        <v>11</v>
      </c>
      <c r="C45" s="101" t="s">
        <v>150</v>
      </c>
      <c r="D45" s="93" t="str">
        <f t="shared" si="0"/>
        <v>II</v>
      </c>
      <c r="N45" s="93"/>
      <c r="O45" s="101"/>
    </row>
    <row r="46" spans="1:15" hidden="1" x14ac:dyDescent="0.3">
      <c r="A46" s="101" t="s">
        <v>151</v>
      </c>
      <c r="B46" s="93" t="s">
        <v>9</v>
      </c>
      <c r="C46" s="101" t="s">
        <v>151</v>
      </c>
      <c r="D46" s="93" t="str">
        <f t="shared" si="0"/>
        <v>I</v>
      </c>
      <c r="N46" s="93"/>
      <c r="O46" s="101"/>
    </row>
    <row r="47" spans="1:15" hidden="1" x14ac:dyDescent="0.3">
      <c r="A47" s="101" t="s">
        <v>152</v>
      </c>
      <c r="B47" s="93" t="s">
        <v>9</v>
      </c>
      <c r="C47" s="101" t="s">
        <v>152</v>
      </c>
      <c r="D47" s="93" t="str">
        <f t="shared" si="0"/>
        <v>I</v>
      </c>
      <c r="N47" s="93"/>
      <c r="O47" s="101"/>
    </row>
    <row r="48" spans="1:15" hidden="1" x14ac:dyDescent="0.3">
      <c r="A48" s="101" t="s">
        <v>153</v>
      </c>
      <c r="B48" s="93" t="s">
        <v>11</v>
      </c>
      <c r="C48" s="101" t="s">
        <v>153</v>
      </c>
      <c r="D48" s="93" t="str">
        <f t="shared" si="0"/>
        <v>II</v>
      </c>
      <c r="N48" s="93"/>
      <c r="O48" s="101"/>
    </row>
    <row r="49" spans="1:15" hidden="1" x14ac:dyDescent="0.3">
      <c r="A49" s="101" t="s">
        <v>154</v>
      </c>
      <c r="B49" s="93" t="s">
        <v>9</v>
      </c>
      <c r="C49" s="101" t="s">
        <v>154</v>
      </c>
      <c r="D49" s="93" t="str">
        <f t="shared" si="0"/>
        <v>I</v>
      </c>
      <c r="N49" s="93"/>
      <c r="O49" s="101"/>
    </row>
    <row r="50" spans="1:15" hidden="1" x14ac:dyDescent="0.3">
      <c r="A50" s="101" t="s">
        <v>155</v>
      </c>
      <c r="B50" s="93" t="s">
        <v>9</v>
      </c>
      <c r="C50" s="101" t="s">
        <v>155</v>
      </c>
      <c r="D50" s="93" t="str">
        <f t="shared" si="0"/>
        <v>I</v>
      </c>
      <c r="N50" s="93"/>
      <c r="O50" s="101"/>
    </row>
    <row r="51" spans="1:15" hidden="1" x14ac:dyDescent="0.3">
      <c r="A51" s="101" t="s">
        <v>156</v>
      </c>
      <c r="B51" s="93" t="s">
        <v>9</v>
      </c>
      <c r="C51" s="101" t="s">
        <v>156</v>
      </c>
      <c r="D51" s="93" t="str">
        <f t="shared" si="0"/>
        <v>I</v>
      </c>
      <c r="N51" s="93"/>
      <c r="O51" s="101"/>
    </row>
    <row r="52" spans="1:15" hidden="1" x14ac:dyDescent="0.3">
      <c r="A52" s="101" t="s">
        <v>157</v>
      </c>
      <c r="B52" s="93" t="s">
        <v>9</v>
      </c>
      <c r="C52" s="101" t="s">
        <v>157</v>
      </c>
      <c r="D52" s="93" t="str">
        <f t="shared" si="0"/>
        <v>I</v>
      </c>
      <c r="N52" s="93"/>
      <c r="O52" s="101"/>
    </row>
    <row r="53" spans="1:15" hidden="1" x14ac:dyDescent="0.3">
      <c r="A53" s="101" t="s">
        <v>158</v>
      </c>
      <c r="B53" s="93" t="s">
        <v>9</v>
      </c>
      <c r="C53" s="101" t="s">
        <v>158</v>
      </c>
      <c r="D53" s="93" t="str">
        <f t="shared" si="0"/>
        <v>I</v>
      </c>
      <c r="N53" s="93"/>
      <c r="O53" s="101"/>
    </row>
    <row r="54" spans="1:15" hidden="1" x14ac:dyDescent="0.3">
      <c r="A54" s="101" t="s">
        <v>159</v>
      </c>
      <c r="B54" s="93" t="s">
        <v>9</v>
      </c>
      <c r="C54" s="101" t="s">
        <v>159</v>
      </c>
      <c r="D54" s="93" t="str">
        <f t="shared" si="0"/>
        <v>I</v>
      </c>
      <c r="N54" s="93"/>
      <c r="O54" s="101"/>
    </row>
    <row r="55" spans="1:15" hidden="1" x14ac:dyDescent="0.3">
      <c r="A55" s="101" t="s">
        <v>160</v>
      </c>
      <c r="B55" s="93" t="s">
        <v>9</v>
      </c>
      <c r="C55" s="101" t="s">
        <v>160</v>
      </c>
      <c r="D55" s="93" t="str">
        <f t="shared" si="0"/>
        <v>I</v>
      </c>
      <c r="N55" s="93"/>
      <c r="O55" s="101"/>
    </row>
    <row r="56" spans="1:15" hidden="1" x14ac:dyDescent="0.3"/>
    <row r="57" spans="1:15" hidden="1" x14ac:dyDescent="0.3"/>
    <row r="58" spans="1:15" hidden="1" x14ac:dyDescent="0.3"/>
    <row r="59" spans="1:15" hidden="1" x14ac:dyDescent="0.3"/>
  </sheetData>
  <mergeCells count="8">
    <mergeCell ref="C3:C8"/>
    <mergeCell ref="E10:I10"/>
    <mergeCell ref="E2:I2"/>
    <mergeCell ref="F14:G14"/>
    <mergeCell ref="F15:G15"/>
    <mergeCell ref="F16:G16"/>
    <mergeCell ref="F17:G17"/>
    <mergeCell ref="F13:G13"/>
  </mergeCells>
  <conditionalFormatting sqref="D27:D49">
    <cfRule type="containsText" dxfId="31" priority="25" stopIfTrue="1" operator="containsText" text="V">
      <formula>NOT(ISERROR(SEARCH("V",D27)))</formula>
    </cfRule>
    <cfRule type="containsText" dxfId="30" priority="26" stopIfTrue="1" operator="containsText" text="III">
      <formula>NOT(ISERROR(SEARCH("III",D27)))</formula>
    </cfRule>
    <cfRule type="containsText" dxfId="29" priority="27" stopIfTrue="1" operator="containsText" text="II">
      <formula>NOT(ISERROR(SEARCH("II",D27)))</formula>
    </cfRule>
    <cfRule type="containsText" dxfId="28" priority="28" stopIfTrue="1" operator="containsText" text="I">
      <formula>NOT(ISERROR(SEARCH("I",D27)))</formula>
    </cfRule>
  </conditionalFormatting>
  <conditionalFormatting sqref="D26">
    <cfRule type="containsText" dxfId="27" priority="29" stopIfTrue="1" operator="containsText" text="V">
      <formula>NOT(ISERROR(SEARCH("V",D26)))</formula>
    </cfRule>
    <cfRule type="containsText" dxfId="26" priority="30" stopIfTrue="1" operator="containsText" text="III">
      <formula>NOT(ISERROR(SEARCH("III",D26)))</formula>
    </cfRule>
    <cfRule type="containsText" dxfId="25" priority="31" stopIfTrue="1" operator="containsText" text="II">
      <formula>NOT(ISERROR(SEARCH("II",D26)))</formula>
    </cfRule>
    <cfRule type="containsText" dxfId="24" priority="32" stopIfTrue="1" operator="containsText" text="I">
      <formula>NOT(ISERROR(SEARCH("I",D26)))</formula>
    </cfRule>
  </conditionalFormatting>
  <conditionalFormatting sqref="D50">
    <cfRule type="containsText" dxfId="23" priority="21" stopIfTrue="1" operator="containsText" text="V">
      <formula>NOT(ISERROR(SEARCH("V",D50)))</formula>
    </cfRule>
    <cfRule type="containsText" dxfId="22" priority="22" stopIfTrue="1" operator="containsText" text="III">
      <formula>NOT(ISERROR(SEARCH("III",D50)))</formula>
    </cfRule>
    <cfRule type="containsText" dxfId="21" priority="23" stopIfTrue="1" operator="containsText" text="II">
      <formula>NOT(ISERROR(SEARCH("II",D50)))</formula>
    </cfRule>
    <cfRule type="containsText" dxfId="20" priority="24" stopIfTrue="1" operator="containsText" text="I">
      <formula>NOT(ISERROR(SEARCH("I",D50)))</formula>
    </cfRule>
  </conditionalFormatting>
  <conditionalFormatting sqref="D55">
    <cfRule type="containsText" dxfId="19" priority="17" stopIfTrue="1" operator="containsText" text="V">
      <formula>NOT(ISERROR(SEARCH("V",D55)))</formula>
    </cfRule>
    <cfRule type="containsText" dxfId="18" priority="18" stopIfTrue="1" operator="containsText" text="III">
      <formula>NOT(ISERROR(SEARCH("III",D55)))</formula>
    </cfRule>
    <cfRule type="containsText" dxfId="17" priority="19" stopIfTrue="1" operator="containsText" text="II">
      <formula>NOT(ISERROR(SEARCH("II",D55)))</formula>
    </cfRule>
    <cfRule type="containsText" dxfId="16" priority="20" stopIfTrue="1" operator="containsText" text="I">
      <formula>NOT(ISERROR(SEARCH("I",D55)))</formula>
    </cfRule>
  </conditionalFormatting>
  <conditionalFormatting sqref="D54">
    <cfRule type="containsText" dxfId="15" priority="13" stopIfTrue="1" operator="containsText" text="V">
      <formula>NOT(ISERROR(SEARCH("V",D54)))</formula>
    </cfRule>
    <cfRule type="containsText" dxfId="14" priority="14" stopIfTrue="1" operator="containsText" text="III">
      <formula>NOT(ISERROR(SEARCH("III",D54)))</formula>
    </cfRule>
    <cfRule type="containsText" dxfId="13" priority="15" stopIfTrue="1" operator="containsText" text="II">
      <formula>NOT(ISERROR(SEARCH("II",D54)))</formula>
    </cfRule>
    <cfRule type="containsText" dxfId="12" priority="16" stopIfTrue="1" operator="containsText" text="I">
      <formula>NOT(ISERROR(SEARCH("I",D54)))</formula>
    </cfRule>
  </conditionalFormatting>
  <conditionalFormatting sqref="D53">
    <cfRule type="containsText" dxfId="11" priority="9" stopIfTrue="1" operator="containsText" text="V">
      <formula>NOT(ISERROR(SEARCH("V",D53)))</formula>
    </cfRule>
    <cfRule type="containsText" dxfId="10" priority="10" stopIfTrue="1" operator="containsText" text="III">
      <formula>NOT(ISERROR(SEARCH("III",D53)))</formula>
    </cfRule>
    <cfRule type="containsText" dxfId="9" priority="11" stopIfTrue="1" operator="containsText" text="II">
      <formula>NOT(ISERROR(SEARCH("II",D53)))</formula>
    </cfRule>
    <cfRule type="containsText" dxfId="8" priority="12" stopIfTrue="1" operator="containsText" text="I">
      <formula>NOT(ISERROR(SEARCH("I",D53)))</formula>
    </cfRule>
  </conditionalFormatting>
  <conditionalFormatting sqref="D52">
    <cfRule type="containsText" dxfId="7" priority="5" stopIfTrue="1" operator="containsText" text="V">
      <formula>NOT(ISERROR(SEARCH("V",D52)))</formula>
    </cfRule>
    <cfRule type="containsText" dxfId="6" priority="6" stopIfTrue="1" operator="containsText" text="III">
      <formula>NOT(ISERROR(SEARCH("III",D52)))</formula>
    </cfRule>
    <cfRule type="containsText" dxfId="5" priority="7" stopIfTrue="1" operator="containsText" text="II">
      <formula>NOT(ISERROR(SEARCH("II",D52)))</formula>
    </cfRule>
    <cfRule type="containsText" dxfId="4" priority="8" stopIfTrue="1" operator="containsText" text="I">
      <formula>NOT(ISERROR(SEARCH("I",D52)))</formula>
    </cfRule>
  </conditionalFormatting>
  <conditionalFormatting sqref="D51">
    <cfRule type="containsText" dxfId="3" priority="1" stopIfTrue="1" operator="containsText" text="V">
      <formula>NOT(ISERROR(SEARCH("V",D51)))</formula>
    </cfRule>
    <cfRule type="containsText" dxfId="2" priority="2" stopIfTrue="1" operator="containsText" text="III">
      <formula>NOT(ISERROR(SEARCH("III",D51)))</formula>
    </cfRule>
    <cfRule type="containsText" dxfId="1" priority="3" stopIfTrue="1" operator="containsText" text="II">
      <formula>NOT(ISERROR(SEARCH("II",D51)))</formula>
    </cfRule>
    <cfRule type="containsText" dxfId="0" priority="4" stopIfTrue="1" operator="containsText" text="I">
      <formula>NOT(ISERROR(SEARCH("I",D51)))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Zama Sabela</cp:lastModifiedBy>
  <cp:lastPrinted>2019-04-26T11:44:54Z</cp:lastPrinted>
  <dcterms:created xsi:type="dcterms:W3CDTF">2013-06-14T10:11:30Z</dcterms:created>
  <dcterms:modified xsi:type="dcterms:W3CDTF">2022-04-13T16:04:31Z</dcterms:modified>
</cp:coreProperties>
</file>